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0920"/>
  </bookViews>
  <sheets>
    <sheet name="2BNNET14" sheetId="1" r:id="rId1"/>
  </sheets>
  <calcPr calcId="145621"/>
</workbook>
</file>

<file path=xl/calcChain.xml><?xml version="1.0" encoding="utf-8"?>
<calcChain xmlns="http://schemas.openxmlformats.org/spreadsheetml/2006/main">
  <c r="AA119" i="1" l="1"/>
  <c r="Z119" i="1"/>
  <c r="Y119" i="1"/>
  <c r="X119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D139" i="1"/>
  <c r="C135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D119" i="1"/>
  <c r="C106" i="1"/>
  <c r="C96" i="1"/>
  <c r="C90" i="1"/>
  <c r="C82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D73" i="1"/>
  <c r="E60" i="1"/>
  <c r="F60" i="1"/>
  <c r="G60" i="1"/>
  <c r="H60" i="1"/>
  <c r="I60" i="1"/>
  <c r="J60" i="1"/>
  <c r="K60" i="1"/>
  <c r="L60" i="1"/>
  <c r="N60" i="1"/>
  <c r="P60" i="1"/>
  <c r="Q60" i="1"/>
  <c r="R60" i="1"/>
  <c r="S60" i="1"/>
  <c r="T60" i="1"/>
  <c r="U60" i="1"/>
  <c r="V60" i="1"/>
  <c r="W60" i="1"/>
  <c r="X60" i="1"/>
  <c r="Y60" i="1"/>
  <c r="Z60" i="1"/>
  <c r="AA60" i="1"/>
  <c r="D60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D47" i="1"/>
  <c r="E38" i="1"/>
  <c r="K38" i="1"/>
  <c r="L38" i="1"/>
  <c r="M38" i="1"/>
  <c r="O38" i="1"/>
  <c r="P38" i="1"/>
  <c r="Q38" i="1"/>
  <c r="S38" i="1"/>
  <c r="T38" i="1"/>
  <c r="U38" i="1"/>
  <c r="W38" i="1"/>
  <c r="X38" i="1"/>
  <c r="Y38" i="1"/>
  <c r="AA38" i="1"/>
  <c r="G38" i="1"/>
  <c r="H38" i="1"/>
  <c r="I38" i="1"/>
  <c r="D38" i="1"/>
  <c r="U143" i="1" l="1"/>
  <c r="E143" i="1"/>
  <c r="Q143" i="1"/>
  <c r="P143" i="1"/>
  <c r="AA143" i="1"/>
  <c r="W143" i="1"/>
  <c r="S143" i="1"/>
  <c r="O143" i="1"/>
  <c r="K143" i="1"/>
  <c r="D143" i="1"/>
  <c r="X143" i="1"/>
  <c r="T143" i="1"/>
  <c r="L143" i="1"/>
  <c r="H143" i="1"/>
  <c r="C47" i="1"/>
  <c r="Y143" i="1"/>
  <c r="M143" i="1"/>
  <c r="I143" i="1"/>
  <c r="C139" i="1"/>
  <c r="C119" i="1"/>
  <c r="G143" i="1"/>
  <c r="C73" i="1"/>
  <c r="C60" i="1"/>
  <c r="C11" i="1" s="1"/>
  <c r="C38" i="1"/>
  <c r="C9" i="1" l="1"/>
  <c r="C10" i="1"/>
  <c r="C143" i="1"/>
  <c r="C15" i="1" l="1"/>
</calcChain>
</file>

<file path=xl/sharedStrings.xml><?xml version="1.0" encoding="utf-8"?>
<sst xmlns="http://schemas.openxmlformats.org/spreadsheetml/2006/main" count="577" uniqueCount="281">
  <si>
    <t>Mintatanterv</t>
  </si>
  <si>
    <t>Nappali tanulmányi rend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</si>
  <si>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</si>
  <si>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</si>
  <si>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</si>
  <si>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</si>
  <si>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</si>
  <si>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</si>
  <si>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</si>
  <si>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</si>
  <si>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</si>
  <si>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</si>
  <si>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</si>
  <si>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Tanszék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</si>
  <si>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</si>
  <si>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</si>
  <si>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</si>
  <si>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</si>
  <si>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</si>
  <si>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</si>
  <si>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</si>
  <si>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</si>
  <si>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</si>
  <si>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József István Dr.</t>
  </si>
  <si>
    <t>Informatika</t>
  </si>
  <si>
    <t>Szakmai gyakorlat</t>
  </si>
  <si>
    <t>Bertalan Péter Dr.</t>
  </si>
  <si>
    <t>Walter Virág Dr.</t>
  </si>
  <si>
    <t>Molnár Gábor Dr.</t>
  </si>
  <si>
    <t>Szávai Ferenc Dr.</t>
  </si>
  <si>
    <t>Filozófia</t>
  </si>
  <si>
    <t>Kommunikáció- és Médiatudományi</t>
  </si>
  <si>
    <t>Nemzetközi tanulmányok alapképzési szak</t>
  </si>
  <si>
    <t>Társadalomtudományi alapozó modul</t>
  </si>
  <si>
    <t>Bács Gábor Dr.</t>
  </si>
  <si>
    <t>Társadalomtörténet</t>
  </si>
  <si>
    <t>Újkori egyetemes történet</t>
  </si>
  <si>
    <t>A politikatudomány alapjai</t>
  </si>
  <si>
    <t>Nemzetközi politikai gazdaságtan</t>
  </si>
  <si>
    <t>Gál Zoltán Dr.</t>
  </si>
  <si>
    <t>Regionális és helyi politika</t>
  </si>
  <si>
    <t>Birher Nándor Dr.</t>
  </si>
  <si>
    <t>Módszertani és készségfejlesztő alapozó modul</t>
  </si>
  <si>
    <t xml:space="preserve"> </t>
  </si>
  <si>
    <t>A társadalomkutatás módszerei</t>
  </si>
  <si>
    <t>Szakmai kommunikáció</t>
  </si>
  <si>
    <t>Nemzetközi protokoll</t>
  </si>
  <si>
    <t xml:space="preserve">Kolontári Attila Dr. </t>
  </si>
  <si>
    <t>Szakmai idegen nyelv (két nyelv választása kötelező)</t>
  </si>
  <si>
    <t>English for International Studies</t>
  </si>
  <si>
    <t>Fachsprache der Internationalen Studien</t>
  </si>
  <si>
    <t>Fekete Lilla Sára Dr.</t>
  </si>
  <si>
    <t>Le français des relations internationales</t>
  </si>
  <si>
    <t>Lenguaje específico de las relaciones internacionales</t>
  </si>
  <si>
    <t>Horváth Gyula Dr.</t>
  </si>
  <si>
    <t>Язык международных отношений</t>
  </si>
  <si>
    <t>Általános modul</t>
  </si>
  <si>
    <t>Nemzetközi tanulmányok elmélete és módszertana</t>
  </si>
  <si>
    <t>Összehasonlító civilizációtörténet</t>
  </si>
  <si>
    <t>Nemzetközi kapcsolatok története</t>
  </si>
  <si>
    <t>Biztonságpolitika</t>
  </si>
  <si>
    <t>A mai magyar külpoltika dilemmái</t>
  </si>
  <si>
    <t>Nemzetközi jog I.</t>
  </si>
  <si>
    <t>Nemzetközi jog II.</t>
  </si>
  <si>
    <t>Nemzetközi kapcsolatok és nemzetközi szervezetek 1945-től</t>
  </si>
  <si>
    <t>Civilizációs tanulmányok (két tárgy választása kötelező)</t>
  </si>
  <si>
    <t xml:space="preserve">  </t>
  </si>
  <si>
    <t>Balkán tanulmányok</t>
  </si>
  <si>
    <t>Szovjet-orosz tanulmányok</t>
  </si>
  <si>
    <t>Amerika tanulmányok</t>
  </si>
  <si>
    <t>Közép-Európa tanulmányok</t>
  </si>
  <si>
    <t>Latin Amerikai civilizációk</t>
  </si>
  <si>
    <t>Seres Attila Dr.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</si>
  <si>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</si>
  <si>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</si>
  <si>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</si>
  <si>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</si>
  <si>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</si>
  <si>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</si>
  <si>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</si>
  <si>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</si>
  <si>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</si>
  <si>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</si>
  <si>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</si>
  <si>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Kötelezően választható szakmai tárgyak (9 kredit megszerzése kötelező)</t>
  </si>
  <si>
    <t>Kultúrdiplomácia</t>
  </si>
  <si>
    <t>Pénzügyi globalizáció</t>
  </si>
  <si>
    <t>Kisebbségek nemzetközi helyzete</t>
  </si>
  <si>
    <t>Kelet- és Közép-Európa és a nagyhatalmak</t>
  </si>
  <si>
    <t>A globalizációs kihívások</t>
  </si>
  <si>
    <t>Gazdaságtörténet</t>
  </si>
  <si>
    <t>Tudástársadalom és tudásszociológia</t>
  </si>
  <si>
    <t>Differenciált szakmai ismeretek - Európa tanulmányok szakirány</t>
  </si>
  <si>
    <t>Az európai integráció szellemi és történeti előzményei</t>
  </si>
  <si>
    <t>Az Európai Unió intézményrendszere és döntéshozatali mechanizmusa</t>
  </si>
  <si>
    <t>Az Európai Unió szakpolitikái 1.</t>
  </si>
  <si>
    <t>Az Európai Unió szakpolitikái 2.</t>
  </si>
  <si>
    <t>Az Európai Unió belső piaca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</si>
  <si>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</si>
  <si>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</si>
  <si>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</si>
  <si>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</si>
  <si>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</si>
  <si>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Szakmai törzsmodul</t>
  </si>
  <si>
    <t>Kötelező tárgyak - alapozó képzés</t>
  </si>
  <si>
    <t>Szabadon választható tárgyak</t>
  </si>
  <si>
    <t>Az európai művelődés története</t>
  </si>
  <si>
    <t>Államigazgatási ismeretek</t>
  </si>
  <si>
    <t>Garai Péter Dr.</t>
  </si>
  <si>
    <t>Vallásfilozófia</t>
  </si>
  <si>
    <t>Etika</t>
  </si>
  <si>
    <t>Művészettörténet</t>
  </si>
  <si>
    <t>Lőrincz Zoltán Dr.</t>
  </si>
  <si>
    <t>A titkosszolgálatok története</t>
  </si>
  <si>
    <t>Szakszeminárium I.</t>
  </si>
  <si>
    <t>Szakszeminárium II. (szakdolgozat)</t>
  </si>
  <si>
    <t>Megszerzendő kredit</t>
  </si>
  <si>
    <t>Összes kredit</t>
  </si>
  <si>
    <t>Összesen</t>
  </si>
  <si>
    <t>gy</t>
  </si>
  <si>
    <t>szám</t>
  </si>
  <si>
    <t>Kultúra - civilizáció - társadalom. Filozófiai perspektívák</t>
  </si>
  <si>
    <t>4 hét</t>
  </si>
  <si>
    <t>Idegen Nyelvi Csoport</t>
  </si>
  <si>
    <t xml:space="preserve">Művészetelméleti és Művészettörténeti </t>
  </si>
  <si>
    <t>Kötelező tárgyak</t>
  </si>
  <si>
    <t>Tantárgyfelelős</t>
  </si>
  <si>
    <t>Farkas János Dr.</t>
  </si>
  <si>
    <t>Bevezetés az informatikába</t>
  </si>
  <si>
    <t>Honvédelmi alapismeretek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</si>
  <si>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</si>
  <si>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</si>
  <si>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</si>
  <si>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</si>
  <si>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</si>
  <si>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</si>
  <si>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</si>
  <si>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Egyetemi Idegen Nyelvi Központ</t>
  </si>
  <si>
    <t>Kusz Viktória</t>
  </si>
  <si>
    <t>Szakmai idegen nyelv 4</t>
  </si>
  <si>
    <t>Interperszonális kommunikáció és viselkedéskultúra</t>
  </si>
  <si>
    <t>Parádi-Dolgos Anett Dr.</t>
  </si>
  <si>
    <t>Török tanulmányok</t>
  </si>
  <si>
    <t>gyj5</t>
  </si>
  <si>
    <t>gjy5</t>
  </si>
  <si>
    <t>Barkóczy László Dr.</t>
  </si>
  <si>
    <t>Vass Júlia Dr.</t>
  </si>
  <si>
    <t>Yilmaz Mehmet</t>
  </si>
  <si>
    <t>A Közel-Kelet országai</t>
  </si>
  <si>
    <t>Nemzetközi Gazdasági Kapcsolatok</t>
  </si>
  <si>
    <t>Pénzügy és Közgazdaságtan</t>
  </si>
  <si>
    <t>Regionális Tudományok és Statisztika</t>
  </si>
  <si>
    <t>Számvitel és Jog</t>
  </si>
  <si>
    <t>Agrárgazdasági és menedzsment</t>
  </si>
  <si>
    <t>Szakkollégiumi tevékenység</t>
  </si>
  <si>
    <t>Varga József Dr.</t>
  </si>
  <si>
    <t>Kovács Bernadett Dr.</t>
  </si>
  <si>
    <t>Mikroökonómia</t>
  </si>
  <si>
    <t>Makroökonómia</t>
  </si>
  <si>
    <t>HR Menedzsment tréning 1.</t>
  </si>
  <si>
    <t>HR Menedzsment tréning 2.</t>
  </si>
  <si>
    <t>Berke Szilárd Dr.</t>
  </si>
  <si>
    <t>9 kredit megszerzése kötelező</t>
  </si>
  <si>
    <t>Csima Ferenc Dr.</t>
  </si>
  <si>
    <t>Olsovszkyné Némedi Andrea</t>
  </si>
  <si>
    <t>Gazdaságszociológia</t>
  </si>
  <si>
    <t>Gazdaságpszichológia</t>
  </si>
  <si>
    <t>Regionális gazdaságtan</t>
  </si>
  <si>
    <t>Nemzetközi gazdaságtan</t>
  </si>
  <si>
    <t>Környezetgazdaságtan</t>
  </si>
  <si>
    <t>Nagy Imre</t>
  </si>
  <si>
    <t>Mezei Cecilia Dr.</t>
  </si>
  <si>
    <t>Czuppon Viktória Dr.</t>
  </si>
  <si>
    <t>Koponicsné Györke Diána Dr.</t>
  </si>
  <si>
    <t>Idegen nyelvi képzés</t>
  </si>
  <si>
    <t>Türk Bilimleri</t>
  </si>
  <si>
    <t>Mesleki Türkçe (Uluslararası İlişkiler)</t>
  </si>
  <si>
    <t>Képzés összesen</t>
  </si>
  <si>
    <t>Érvényes: 2014. szeptember  01-től</t>
  </si>
  <si>
    <t>Statisztika 1.</t>
  </si>
  <si>
    <t>Költségvetési pénzügyek 1.</t>
  </si>
  <si>
    <t>Képzési program (KPR) kódja: 3BNNET14</t>
  </si>
  <si>
    <t>3BNNET14-0086</t>
  </si>
  <si>
    <t>Oroszi Sándor Dr.</t>
  </si>
  <si>
    <t>Jogi ismeretek</t>
  </si>
  <si>
    <t>Európa tanulmányok szigorlat</t>
  </si>
  <si>
    <t xml:space="preserve">sz </t>
  </si>
  <si>
    <t>Általános nemzetközi ismeretek szigorlat</t>
  </si>
  <si>
    <t>HR menedzsment tréning 1.</t>
  </si>
  <si>
    <t>2BTTU1FIK00054</t>
  </si>
  <si>
    <t>3BNGK1TTT00014</t>
  </si>
  <si>
    <t>2BTTU1UJK00000</t>
  </si>
  <si>
    <t>2BTTU1POA00000</t>
  </si>
  <si>
    <t>3BPKG1MIK00014</t>
  </si>
  <si>
    <t>3BPKG1MAK00014</t>
  </si>
  <si>
    <t>3BNGK1NGT00014-2</t>
  </si>
  <si>
    <t>2BTTU1RHP00000</t>
  </si>
  <si>
    <t>3BRTS1KGT00000-8</t>
  </si>
  <si>
    <t>3BSZJ1JOI00001-2</t>
  </si>
  <si>
    <t>2BTTU3GSO00000</t>
  </si>
  <si>
    <t>2BPPS1PSZ00014</t>
  </si>
  <si>
    <t>2BTTU1IKV00020-3</t>
  </si>
  <si>
    <t>3BAMT1VIS00002</t>
  </si>
  <si>
    <t>Vezetési ismeretek</t>
  </si>
  <si>
    <t>3BRTS1ST100000</t>
  </si>
  <si>
    <t>3BINF1BEV00014</t>
  </si>
  <si>
    <t>2BTTU1TKM00000</t>
  </si>
  <si>
    <t>2BTTU1SAK00032</t>
  </si>
  <si>
    <t>2BTTU1PRO00000</t>
  </si>
  <si>
    <t>0BICS1EIS00000</t>
  </si>
  <si>
    <t>0BICS1FIS00000</t>
  </si>
  <si>
    <t>2BTTU1LFD00014</t>
  </si>
  <si>
    <t>3BNGK1MTE00014</t>
  </si>
  <si>
    <t>2BTTU1LED00014</t>
  </si>
  <si>
    <t>2BTTU1JMO00014</t>
  </si>
  <si>
    <t>0BICS3SZE00000-2</t>
  </si>
  <si>
    <t>0BICS1GS100001</t>
  </si>
  <si>
    <t>0BICS1GS200001</t>
  </si>
  <si>
    <t>0BICS1GS300001</t>
  </si>
  <si>
    <t>0BICS1GSZ00000</t>
  </si>
  <si>
    <t>2BTTU1NEM00000</t>
  </si>
  <si>
    <t>2BTTU1OCI00004</t>
  </si>
  <si>
    <t>2BTTU1NKT00054</t>
  </si>
  <si>
    <t>2BTTU1NSZ00054</t>
  </si>
  <si>
    <t>2BTTU1BPO00000</t>
  </si>
  <si>
    <t>2BTTU1MKD00000</t>
  </si>
  <si>
    <t>3Bszj1nej00002-3</t>
  </si>
  <si>
    <t>3Bszj1nej00002-2</t>
  </si>
  <si>
    <t>3BRTS1NPG00000</t>
  </si>
  <si>
    <t>3bngk1ász00000</t>
  </si>
  <si>
    <t>2BTTU1BAT00000</t>
  </si>
  <si>
    <t>2BTTU1SOT00000</t>
  </si>
  <si>
    <t>2BTTU1AMT00000</t>
  </si>
  <si>
    <t>3BNGK1KKO00014</t>
  </si>
  <si>
    <t>2BTTU1TTA00000</t>
  </si>
  <si>
    <t>2BTTU1LAC00000</t>
  </si>
  <si>
    <t>2BTTU3BIC00000</t>
  </si>
  <si>
    <t>2BTTU1CIH00000</t>
  </si>
  <si>
    <t>2BTTU2CIF00000</t>
  </si>
  <si>
    <t>3BNGK1TBI00014</t>
  </si>
  <si>
    <t>0BICS1LDL00000</t>
  </si>
  <si>
    <t>2BTTU1RCS00000-2</t>
  </si>
  <si>
    <t>2BTTU1LFI00000</t>
  </si>
  <si>
    <t>2BTTU1TYT00000</t>
  </si>
  <si>
    <t>2BTTU1EEU00000</t>
  </si>
  <si>
    <t>0BICS1EUD00000</t>
  </si>
  <si>
    <t>2BTTU2DIP00000</t>
  </si>
  <si>
    <t>3BRTS2PÜG00000</t>
  </si>
  <si>
    <t>2BTTU1KNH00000</t>
  </si>
  <si>
    <t>2BTTU1KKN00000</t>
  </si>
  <si>
    <t>2BTTU1GLK000000</t>
  </si>
  <si>
    <t>2BTTU1GTR00032</t>
  </si>
  <si>
    <t>2BTTU1TSZ00000</t>
  </si>
  <si>
    <t>3BPKG2KPÉ00000</t>
  </si>
  <si>
    <t>2BTTU2EIE00000</t>
  </si>
  <si>
    <t>2BTTU2IDM00000</t>
  </si>
  <si>
    <t>3BNGK2EUS00014</t>
  </si>
  <si>
    <t>3BNGK2EUZ00014</t>
  </si>
  <si>
    <t>3BNGK2EUB00014</t>
  </si>
  <si>
    <t>3BNGK2EUK00014</t>
  </si>
  <si>
    <t>3BNGK2NMP</t>
  </si>
  <si>
    <t>2BTTU2EBK00000</t>
  </si>
  <si>
    <t>3BRTS2EUR00000</t>
  </si>
  <si>
    <t>3BRTS2PII00000</t>
  </si>
  <si>
    <t>3bngk1esz00000</t>
  </si>
  <si>
    <t>2BTTU3EMT00014</t>
  </si>
  <si>
    <t>2BTTU3AII00014</t>
  </si>
  <si>
    <t>2BTTU3VFI00014</t>
  </si>
  <si>
    <t>2BTTU3ETI00014</t>
  </si>
  <si>
    <t>4BVIZ3NET00000-3</t>
  </si>
  <si>
    <t>2BTTU3KCT00014</t>
  </si>
  <si>
    <t>2BTTU3TST00014</t>
  </si>
  <si>
    <t>3BPPS3HON00000</t>
  </si>
  <si>
    <t>0BICS3GS400000-3</t>
  </si>
  <si>
    <t>3BPKG3SZK00014</t>
  </si>
  <si>
    <t>3BAMT1HR100001-4</t>
  </si>
  <si>
    <t>3BAMT1HR200000-4</t>
  </si>
  <si>
    <t>2BTTU1SE100000</t>
  </si>
  <si>
    <t>2BTTU1GAK00000</t>
  </si>
  <si>
    <t>2BTTU1SE200000</t>
  </si>
  <si>
    <t>3BRTS1RGT00014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</si>
</sst>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trike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5" fillId="6" borderId="0" applyNumberFormat="0" applyBorder="0" applyAlignment="0" applyProtection="0"/>
    <xf numFmtId="0" fontId="7" fillId="0" borderId="0"/>
  </cellStyleXfs>
  <cellXfs count="330">
    <xf numFmtId="0" fontId="0" fillId="0" borderId="0" xfId="0"/>
    <xf numFmtId="0" fontId="1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shrinkToFit="1"/>
    </xf>
    <xf numFmtId="49" fontId="7" fillId="0" borderId="16" xfId="0" applyNumberFormat="1" applyFont="1" applyBorder="1" applyAlignment="1">
      <alignment horizontal="center" vertical="center" shrinkToFit="1"/>
    </xf>
    <xf numFmtId="49" fontId="7" fillId="0" borderId="18" xfId="0" applyNumberFormat="1" applyFont="1" applyBorder="1" applyAlignment="1">
      <alignment horizontal="center" vertical="center" shrinkToFit="1"/>
    </xf>
    <xf numFmtId="49" fontId="7" fillId="0" borderId="17" xfId="0" applyNumberFormat="1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/>
    </xf>
    <xf numFmtId="49" fontId="7" fillId="0" borderId="31" xfId="0" applyNumberFormat="1" applyFont="1" applyFill="1" applyBorder="1" applyAlignment="1">
      <alignment horizontal="center" vertical="center" shrinkToFit="1"/>
    </xf>
    <xf numFmtId="0" fontId="7" fillId="0" borderId="5" xfId="0" applyFont="1" applyFill="1" applyBorder="1"/>
    <xf numFmtId="0" fontId="7" fillId="0" borderId="6" xfId="0" applyFont="1" applyFill="1" applyBorder="1"/>
    <xf numFmtId="0" fontId="7" fillId="0" borderId="5" xfId="0" applyFont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34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6" xfId="0" applyFont="1" applyBorder="1"/>
    <xf numFmtId="0" fontId="7" fillId="0" borderId="11" xfId="0" applyFont="1" applyBorder="1"/>
    <xf numFmtId="0" fontId="7" fillId="0" borderId="19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0" fontId="7" fillId="0" borderId="36" xfId="0" applyFont="1" applyFill="1" applyBorder="1" applyAlignment="1">
      <alignment horizontal="left" vertical="center"/>
    </xf>
    <xf numFmtId="49" fontId="7" fillId="0" borderId="37" xfId="0" applyNumberFormat="1" applyFont="1" applyFill="1" applyBorder="1" applyAlignment="1">
      <alignment horizontal="center" vertical="center" shrinkToFit="1"/>
    </xf>
    <xf numFmtId="49" fontId="7" fillId="0" borderId="38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/>
    </xf>
    <xf numFmtId="49" fontId="7" fillId="0" borderId="39" xfId="0" applyNumberFormat="1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/>
    <xf numFmtId="0" fontId="7" fillId="0" borderId="10" xfId="0" applyFont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49" fontId="7" fillId="0" borderId="41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/>
    <xf numFmtId="0" fontId="7" fillId="0" borderId="8" xfId="0" applyFont="1" applyFill="1" applyBorder="1"/>
    <xf numFmtId="0" fontId="7" fillId="0" borderId="16" xfId="0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/>
    </xf>
    <xf numFmtId="0" fontId="7" fillId="0" borderId="43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1" fontId="7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7" fillId="0" borderId="9" xfId="0" applyFont="1" applyFill="1" applyBorder="1"/>
    <xf numFmtId="0" fontId="7" fillId="0" borderId="32" xfId="0" applyFont="1" applyFill="1" applyBorder="1"/>
    <xf numFmtId="0" fontId="7" fillId="0" borderId="38" xfId="0" applyFont="1" applyFill="1" applyBorder="1"/>
    <xf numFmtId="0" fontId="7" fillId="0" borderId="34" xfId="0" applyFont="1" applyFill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 shrinkToFit="1"/>
    </xf>
    <xf numFmtId="0" fontId="7" fillId="0" borderId="16" xfId="0" applyFont="1" applyBorder="1"/>
    <xf numFmtId="0" fontId="7" fillId="0" borderId="18" xfId="0" applyFont="1" applyBorder="1"/>
    <xf numFmtId="0" fontId="7" fillId="0" borderId="17" xfId="0" applyFont="1" applyBorder="1"/>
    <xf numFmtId="0" fontId="10" fillId="0" borderId="5" xfId="0" applyFont="1" applyFill="1" applyBorder="1" applyAlignment="1">
      <alignment horizontal="center" vertical="center"/>
    </xf>
    <xf numFmtId="0" fontId="7" fillId="0" borderId="31" xfId="0" applyFont="1" applyBorder="1"/>
    <xf numFmtId="0" fontId="7" fillId="0" borderId="31" xfId="0" applyFont="1" applyBorder="1" applyAlignment="1">
      <alignment wrapText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8" xfId="0" applyFont="1" applyBorder="1" applyAlignment="1">
      <alignment wrapText="1"/>
    </xf>
    <xf numFmtId="0" fontId="7" fillId="0" borderId="16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7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11" fillId="0" borderId="0" xfId="0" applyFont="1" applyFill="1"/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7" fillId="0" borderId="17" xfId="0" applyFont="1" applyBorder="1" applyAlignment="1">
      <alignment vertical="center" wrapText="1"/>
    </xf>
    <xf numFmtId="0" fontId="7" fillId="0" borderId="48" xfId="0" applyFont="1" applyBorder="1"/>
    <xf numFmtId="49" fontId="7" fillId="0" borderId="36" xfId="0" applyNumberFormat="1" applyFont="1" applyBorder="1" applyAlignment="1">
      <alignment horizontal="center" vertical="center" shrinkToFit="1"/>
    </xf>
    <xf numFmtId="49" fontId="7" fillId="0" borderId="32" xfId="0" applyNumberFormat="1" applyFont="1" applyFill="1" applyBorder="1" applyAlignment="1">
      <alignment horizontal="center" vertical="center" shrinkToFit="1"/>
    </xf>
    <xf numFmtId="49" fontId="7" fillId="0" borderId="32" xfId="0" applyNumberFormat="1" applyFont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7" fillId="0" borderId="50" xfId="0" applyFont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7" fillId="0" borderId="48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32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13" fillId="4" borderId="49" xfId="0" applyFont="1" applyFill="1" applyBorder="1" applyAlignment="1"/>
    <xf numFmtId="0" fontId="7" fillId="0" borderId="0" xfId="0" applyFont="1" applyFill="1" applyAlignment="1"/>
    <xf numFmtId="0" fontId="12" fillId="4" borderId="22" xfId="0" applyFont="1" applyFill="1" applyBorder="1" applyAlignment="1"/>
    <xf numFmtId="0" fontId="12" fillId="4" borderId="49" xfId="0" applyFont="1" applyFill="1" applyBorder="1" applyAlignment="1"/>
    <xf numFmtId="0" fontId="12" fillId="4" borderId="47" xfId="0" applyFont="1" applyFill="1" applyBorder="1" applyAlignment="1"/>
    <xf numFmtId="0" fontId="7" fillId="0" borderId="53" xfId="0" applyFont="1" applyFill="1" applyBorder="1" applyAlignment="1">
      <alignment horizontal="center" vertical="center"/>
    </xf>
    <xf numFmtId="0" fontId="7" fillId="0" borderId="13" xfId="0" applyFont="1" applyFill="1" applyBorder="1"/>
    <xf numFmtId="0" fontId="7" fillId="0" borderId="14" xfId="0" applyFont="1" applyFill="1" applyBorder="1"/>
    <xf numFmtId="0" fontId="7" fillId="0" borderId="54" xfId="0" applyFont="1" applyFill="1" applyBorder="1" applyAlignment="1">
      <alignment horizontal="center" vertical="center"/>
    </xf>
    <xf numFmtId="0" fontId="14" fillId="5" borderId="0" xfId="0" applyFont="1" applyFill="1"/>
    <xf numFmtId="0" fontId="14" fillId="0" borderId="0" xfId="0" applyFont="1" applyFill="1" applyBorder="1"/>
    <xf numFmtId="0" fontId="14" fillId="0" borderId="0" xfId="0" applyFont="1" applyBorder="1"/>
    <xf numFmtId="0" fontId="7" fillId="0" borderId="3" xfId="0" applyFont="1" applyFill="1" applyBorder="1"/>
    <xf numFmtId="0" fontId="7" fillId="0" borderId="31" xfId="0" applyFont="1" applyFill="1" applyBorder="1" applyAlignment="1">
      <alignment horizontal="left" vertical="center"/>
    </xf>
    <xf numFmtId="0" fontId="7" fillId="0" borderId="29" xfId="0" applyFont="1" applyFill="1" applyBorder="1"/>
    <xf numFmtId="0" fontId="7" fillId="0" borderId="31" xfId="0" applyFont="1" applyFill="1" applyBorder="1" applyAlignment="1">
      <alignment wrapText="1"/>
    </xf>
    <xf numFmtId="0" fontId="7" fillId="0" borderId="57" xfId="0" applyFont="1" applyFill="1" applyBorder="1" applyAlignment="1">
      <alignment horizontal="center"/>
    </xf>
    <xf numFmtId="0" fontId="7" fillId="0" borderId="53" xfId="0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7" fillId="0" borderId="18" xfId="0" applyFont="1" applyFill="1" applyBorder="1"/>
    <xf numFmtId="0" fontId="7" fillId="0" borderId="3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0" borderId="18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17" xfId="0" applyFont="1" applyFill="1" applyBorder="1"/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31" xfId="0" applyFont="1" applyFill="1" applyBorder="1" applyAlignment="1">
      <alignment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31" xfId="0" applyFont="1" applyFill="1" applyBorder="1"/>
    <xf numFmtId="0" fontId="7" fillId="0" borderId="18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6" fillId="0" borderId="0" xfId="0" applyFont="1" applyFill="1"/>
    <xf numFmtId="49" fontId="17" fillId="0" borderId="18" xfId="1" applyNumberFormat="1" applyFont="1" applyFill="1" applyBorder="1" applyAlignment="1">
      <alignment horizontal="center" vertical="center" shrinkToFit="1"/>
    </xf>
    <xf numFmtId="0" fontId="7" fillId="0" borderId="42" xfId="0" applyFont="1" applyFill="1" applyBorder="1" applyAlignment="1">
      <alignment vertical="center" wrapText="1"/>
    </xf>
    <xf numFmtId="49" fontId="17" fillId="0" borderId="17" xfId="1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/>
    <xf numFmtId="49" fontId="7" fillId="0" borderId="34" xfId="0" applyNumberFormat="1" applyFont="1" applyFill="1" applyBorder="1" applyAlignment="1">
      <alignment horizontal="center" vertical="center" shrinkToFit="1"/>
    </xf>
    <xf numFmtId="0" fontId="7" fillId="7" borderId="51" xfId="0" applyFont="1" applyFill="1" applyBorder="1" applyAlignment="1">
      <alignment horizontal="center"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7" fillId="8" borderId="51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16" fillId="0" borderId="0" xfId="0" applyFont="1"/>
    <xf numFmtId="0" fontId="7" fillId="0" borderId="59" xfId="0" applyFont="1" applyFill="1" applyBorder="1" applyAlignment="1">
      <alignment horizontal="center"/>
    </xf>
    <xf numFmtId="0" fontId="7" fillId="0" borderId="63" xfId="0" applyFont="1" applyFill="1" applyBorder="1" applyAlignment="1">
      <alignment horizontal="center"/>
    </xf>
    <xf numFmtId="0" fontId="18" fillId="0" borderId="0" xfId="0" applyFont="1"/>
    <xf numFmtId="0" fontId="7" fillId="5" borderId="18" xfId="0" applyFont="1" applyFill="1" applyBorder="1" applyAlignment="1">
      <alignment horizontal="left" vertical="center"/>
    </xf>
    <xf numFmtId="0" fontId="7" fillId="5" borderId="43" xfId="0" applyFont="1" applyFill="1" applyBorder="1" applyAlignment="1">
      <alignment vertical="center"/>
    </xf>
    <xf numFmtId="0" fontId="7" fillId="5" borderId="18" xfId="0" applyFont="1" applyFill="1" applyBorder="1" applyAlignment="1">
      <alignment vertical="center"/>
    </xf>
    <xf numFmtId="0" fontId="7" fillId="5" borderId="4" xfId="0" applyFont="1" applyFill="1" applyBorder="1"/>
    <xf numFmtId="0" fontId="7" fillId="5" borderId="5" xfId="0" applyFont="1" applyFill="1" applyBorder="1"/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vertical="center" wrapText="1"/>
    </xf>
    <xf numFmtId="0" fontId="7" fillId="5" borderId="18" xfId="0" applyFont="1" applyFill="1" applyBorder="1"/>
    <xf numFmtId="0" fontId="7" fillId="5" borderId="6" xfId="0" applyFont="1" applyFill="1" applyBorder="1"/>
    <xf numFmtId="0" fontId="7" fillId="5" borderId="45" xfId="0" applyFont="1" applyFill="1" applyBorder="1" applyAlignment="1">
      <alignment vertical="center"/>
    </xf>
    <xf numFmtId="0" fontId="7" fillId="5" borderId="55" xfId="0" applyFont="1" applyFill="1" applyBorder="1"/>
    <xf numFmtId="0" fontId="7" fillId="5" borderId="20" xfId="0" applyFont="1" applyFill="1" applyBorder="1"/>
    <xf numFmtId="0" fontId="7" fillId="5" borderId="56" xfId="0" applyFont="1" applyFill="1" applyBorder="1"/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5" borderId="45" xfId="0" applyFont="1" applyFill="1" applyBorder="1" applyAlignment="1">
      <alignment vertical="center" wrapText="1"/>
    </xf>
    <xf numFmtId="0" fontId="7" fillId="5" borderId="29" xfId="0" applyFont="1" applyFill="1" applyBorder="1"/>
    <xf numFmtId="0" fontId="7" fillId="0" borderId="6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65" xfId="0" applyFont="1" applyBorder="1"/>
    <xf numFmtId="0" fontId="7" fillId="0" borderId="11" xfId="0" applyFont="1" applyBorder="1" applyAlignment="1">
      <alignment horizontal="center"/>
    </xf>
    <xf numFmtId="0" fontId="7" fillId="0" borderId="34" xfId="0" applyFont="1" applyFill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4" xfId="0" applyFont="1" applyBorder="1"/>
    <xf numFmtId="0" fontId="7" fillId="0" borderId="38" xfId="0" applyFont="1" applyFill="1" applyBorder="1" applyAlignment="1">
      <alignment vertical="center" shrinkToFit="1"/>
    </xf>
    <xf numFmtId="0" fontId="7" fillId="5" borderId="29" xfId="0" applyFont="1" applyFill="1" applyBorder="1" applyAlignment="1">
      <alignment vertical="center"/>
    </xf>
    <xf numFmtId="0" fontId="7" fillId="0" borderId="52" xfId="0" applyFont="1" applyFill="1" applyBorder="1" applyAlignment="1">
      <alignment horizontal="left" vertical="center"/>
    </xf>
    <xf numFmtId="0" fontId="7" fillId="0" borderId="52" xfId="0" applyFont="1" applyFill="1" applyBorder="1" applyAlignment="1">
      <alignment vertical="center"/>
    </xf>
    <xf numFmtId="49" fontId="7" fillId="0" borderId="52" xfId="0" applyNumberFormat="1" applyFont="1" applyFill="1" applyBorder="1" applyAlignment="1">
      <alignment horizontal="center" vertical="center" shrinkToFit="1"/>
    </xf>
    <xf numFmtId="0" fontId="7" fillId="0" borderId="52" xfId="0" applyFont="1" applyFill="1" applyBorder="1" applyAlignment="1">
      <alignment vertical="center" wrapText="1"/>
    </xf>
    <xf numFmtId="0" fontId="7" fillId="0" borderId="52" xfId="0" applyFont="1" applyBorder="1"/>
    <xf numFmtId="0" fontId="7" fillId="0" borderId="19" xfId="0" applyFont="1" applyFill="1" applyBorder="1" applyAlignment="1">
      <alignment horizontal="center"/>
    </xf>
    <xf numFmtId="0" fontId="7" fillId="9" borderId="18" xfId="0" applyFont="1" applyFill="1" applyBorder="1" applyAlignment="1">
      <alignment horizontal="left" vertical="center"/>
    </xf>
    <xf numFmtId="0" fontId="7" fillId="9" borderId="18" xfId="0" applyFont="1" applyFill="1" applyBorder="1" applyAlignment="1">
      <alignment vertical="center"/>
    </xf>
    <xf numFmtId="49" fontId="7" fillId="9" borderId="17" xfId="0" applyNumberFormat="1" applyFont="1" applyFill="1" applyBorder="1" applyAlignment="1">
      <alignment horizontal="center" vertical="center" shrinkToFit="1"/>
    </xf>
    <xf numFmtId="0" fontId="7" fillId="9" borderId="12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7" fillId="9" borderId="43" xfId="0" applyFont="1" applyFill="1" applyBorder="1" applyAlignment="1">
      <alignment horizontal="center"/>
    </xf>
    <xf numFmtId="0" fontId="7" fillId="9" borderId="11" xfId="0" applyFont="1" applyFill="1" applyBorder="1" applyAlignment="1">
      <alignment horizontal="center"/>
    </xf>
    <xf numFmtId="0" fontId="7" fillId="9" borderId="10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vertical="center" wrapText="1"/>
    </xf>
    <xf numFmtId="0" fontId="7" fillId="9" borderId="18" xfId="0" applyFont="1" applyFill="1" applyBorder="1"/>
    <xf numFmtId="0" fontId="4" fillId="0" borderId="0" xfId="0" applyFont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shrinkToFit="1"/>
    </xf>
    <xf numFmtId="49" fontId="6" fillId="0" borderId="34" xfId="0" applyNumberFormat="1" applyFont="1" applyBorder="1" applyAlignment="1">
      <alignment horizontal="center" vertical="center" shrinkToFit="1"/>
    </xf>
    <xf numFmtId="49" fontId="6" fillId="0" borderId="52" xfId="0" applyNumberFormat="1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/>
    </xf>
    <xf numFmtId="0" fontId="12" fillId="4" borderId="49" xfId="0" applyFont="1" applyFill="1" applyBorder="1" applyAlignment="1">
      <alignment horizontal="center" vertical="center"/>
    </xf>
    <xf numFmtId="0" fontId="13" fillId="4" borderId="49" xfId="0" applyFont="1" applyFill="1" applyBorder="1" applyAlignment="1">
      <alignment horizontal="center"/>
    </xf>
    <xf numFmtId="0" fontId="12" fillId="4" borderId="4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center"/>
    </xf>
    <xf numFmtId="0" fontId="12" fillId="4" borderId="60" xfId="0" applyFont="1" applyFill="1" applyBorder="1" applyAlignment="1">
      <alignment horizontal="center"/>
    </xf>
    <xf numFmtId="0" fontId="12" fillId="4" borderId="61" xfId="0" applyFont="1" applyFill="1" applyBorder="1" applyAlignment="1">
      <alignment horizontal="center"/>
    </xf>
    <xf numFmtId="0" fontId="12" fillId="4" borderId="36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 vertical="center"/>
    </xf>
    <xf numFmtId="0" fontId="1" fillId="7" borderId="49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4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</cellXfs>
  <cellStyles count="3"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7"/>
  <sheetViews>
    <sheetView tabSelected="1" topLeftCell="A19" zoomScaleNormal="100" zoomScaleSheetLayoutView="75" workbookViewId="0">
      <selection activeCell="N10" sqref="N10"/>
    </sheetView>
  </sheetViews>
  <sheetFormatPr defaultRowHeight="12.75" x14ac:dyDescent="0.2"/>
  <cols>
    <col min="1" max="1" width="19.85546875" style="37" customWidth="1"/>
    <col min="2" max="2" width="64.42578125" style="19" bestFit="1" customWidth="1"/>
    <col min="3" max="3" width="24.28515625" style="32" customWidth="1"/>
    <col min="4" max="4" width="3.5703125" style="20" customWidth="1"/>
    <col min="5" max="5" width="3.85546875" style="20" customWidth="1"/>
    <col min="6" max="6" width="5.28515625" style="20" bestFit="1" customWidth="1"/>
    <col min="7" max="7" width="5.140625" style="20" customWidth="1"/>
    <col min="8" max="8" width="4" style="20" bestFit="1" customWidth="1"/>
    <col min="9" max="9" width="3.42578125" style="20" bestFit="1" customWidth="1"/>
    <col min="10" max="10" width="5.28515625" style="20" bestFit="1" customWidth="1"/>
    <col min="11" max="11" width="5.140625" style="20" customWidth="1"/>
    <col min="12" max="13" width="3.28515625" style="20" customWidth="1"/>
    <col min="14" max="14" width="5.28515625" style="20" bestFit="1" customWidth="1"/>
    <col min="15" max="15" width="5.140625" style="20" customWidth="1"/>
    <col min="16" max="16" width="3.85546875" style="20" customWidth="1"/>
    <col min="17" max="17" width="3.28515625" style="20" customWidth="1"/>
    <col min="18" max="18" width="5.28515625" style="20" bestFit="1" customWidth="1"/>
    <col min="19" max="19" width="5.140625" style="20" customWidth="1"/>
    <col min="20" max="20" width="5.28515625" style="20" bestFit="1" customWidth="1"/>
    <col min="21" max="21" width="3.28515625" style="20" customWidth="1"/>
    <col min="22" max="22" width="5.28515625" style="20" bestFit="1" customWidth="1"/>
    <col min="23" max="23" width="5.140625" style="20" customWidth="1"/>
    <col min="24" max="24" width="4.5703125" style="20" customWidth="1"/>
    <col min="25" max="25" width="3.42578125" style="20" bestFit="1" customWidth="1"/>
    <col min="26" max="26" width="5.28515625" style="20" bestFit="1" customWidth="1"/>
    <col min="27" max="27" width="5.140625" style="20" customWidth="1"/>
    <col min="28" max="28" width="32.85546875" style="58" customWidth="1"/>
    <col min="29" max="29" width="30.140625" style="8" bestFit="1" customWidth="1"/>
    <col min="30" max="16384" width="9.140625" style="8"/>
  </cols>
  <sheetData>
    <row r="1" spans="1:35" ht="18" x14ac:dyDescent="0.2">
      <c r="A1" s="290" t="s">
        <v>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</row>
    <row r="2" spans="1:35" s="141" customFormat="1" ht="15.75" x14ac:dyDescent="0.2">
      <c r="A2" s="301" t="s">
        <v>32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</row>
    <row r="3" spans="1:35" s="141" customFormat="1" ht="15.75" x14ac:dyDescent="0.2">
      <c r="A3" s="301" t="s">
        <v>181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</row>
    <row r="4" spans="1:35" s="142" customFormat="1" ht="15" x14ac:dyDescent="0.2">
      <c r="A4" s="300" t="s">
        <v>1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</row>
    <row r="5" spans="1:35" ht="14.25" x14ac:dyDescent="0.2">
      <c r="A5" s="299" t="s">
        <v>178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</row>
    <row r="7" spans="1:35" ht="13.5" thickBot="1" x14ac:dyDescent="0.25">
      <c r="D7" s="30"/>
      <c r="E7" s="30"/>
      <c r="F7" s="30"/>
      <c r="G7" s="30"/>
      <c r="H7" s="162"/>
      <c r="I7" s="162"/>
      <c r="J7" s="30"/>
      <c r="K7" s="30"/>
    </row>
    <row r="8" spans="1:35" ht="15" thickBot="1" x14ac:dyDescent="0.25">
      <c r="A8" s="12"/>
      <c r="B8" s="144" t="s">
        <v>18</v>
      </c>
      <c r="C8" s="146" t="s">
        <v>116</v>
      </c>
      <c r="D8" s="139"/>
      <c r="E8" s="140"/>
      <c r="F8" s="140"/>
      <c r="G8" s="139"/>
      <c r="H8" s="140"/>
      <c r="I8" s="140"/>
      <c r="J8" s="139"/>
      <c r="K8" s="139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59"/>
      <c r="AC8" s="12"/>
      <c r="AD8" s="12"/>
      <c r="AE8" s="12"/>
      <c r="AF8" s="12"/>
      <c r="AG8" s="12"/>
      <c r="AH8" s="12"/>
      <c r="AI8" s="12"/>
    </row>
    <row r="9" spans="1:35" ht="14.25" x14ac:dyDescent="0.2">
      <c r="A9" s="12"/>
      <c r="B9" s="143" t="s">
        <v>104</v>
      </c>
      <c r="C9" s="145">
        <f>C38+C47</f>
        <v>62</v>
      </c>
      <c r="D9" s="139"/>
      <c r="E9" s="140"/>
      <c r="F9" s="140"/>
      <c r="G9" s="139"/>
      <c r="H9" s="140"/>
      <c r="I9" s="140"/>
      <c r="J9" s="139"/>
      <c r="K9" s="139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59"/>
      <c r="AC9" s="12"/>
      <c r="AD9" s="12"/>
      <c r="AE9" s="12"/>
      <c r="AF9" s="12"/>
      <c r="AG9" s="12"/>
      <c r="AH9" s="12"/>
      <c r="AI9" s="12"/>
    </row>
    <row r="10" spans="1:35" ht="14.25" x14ac:dyDescent="0.2">
      <c r="A10" s="12"/>
      <c r="B10" s="102" t="s">
        <v>103</v>
      </c>
      <c r="C10" s="103">
        <f>SUM(C73,C82,C90,C96,C106,C119)</f>
        <v>90</v>
      </c>
      <c r="D10" s="139"/>
      <c r="E10" s="140"/>
      <c r="F10" s="140"/>
      <c r="G10" s="139"/>
      <c r="H10" s="140"/>
      <c r="I10" s="140"/>
      <c r="J10" s="139"/>
      <c r="K10" s="139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59"/>
      <c r="AC10" s="12"/>
      <c r="AD10" s="12"/>
      <c r="AE10" s="12"/>
      <c r="AF10" s="12"/>
      <c r="AG10" s="12"/>
      <c r="AH10" s="12"/>
      <c r="AI10" s="12"/>
    </row>
    <row r="11" spans="1:35" ht="14.25" x14ac:dyDescent="0.2">
      <c r="A11" s="12"/>
      <c r="B11" s="102" t="s">
        <v>174</v>
      </c>
      <c r="C11" s="103">
        <f>C60</f>
        <v>4</v>
      </c>
      <c r="D11" s="139"/>
      <c r="E11" s="140"/>
      <c r="F11" s="140"/>
      <c r="G11" s="139"/>
      <c r="H11" s="140"/>
      <c r="I11" s="140"/>
      <c r="J11" s="139"/>
      <c r="K11" s="139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59"/>
      <c r="AC11" s="12"/>
      <c r="AD11" s="12"/>
      <c r="AE11" s="12"/>
      <c r="AF11" s="12"/>
      <c r="AG11" s="12"/>
      <c r="AH11" s="12"/>
      <c r="AI11" s="12"/>
    </row>
    <row r="12" spans="1:35" ht="14.25" x14ac:dyDescent="0.2">
      <c r="A12" s="12"/>
      <c r="B12" s="83" t="s">
        <v>105</v>
      </c>
      <c r="C12" s="103">
        <v>9</v>
      </c>
      <c r="D12" s="139"/>
      <c r="E12" s="139"/>
      <c r="F12" s="139"/>
      <c r="G12" s="139"/>
      <c r="H12" s="139"/>
      <c r="I12" s="139"/>
      <c r="J12" s="139"/>
      <c r="K12" s="139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59"/>
      <c r="AC12" s="12"/>
      <c r="AD12" s="12"/>
      <c r="AE12" s="12"/>
      <c r="AF12" s="12"/>
      <c r="AG12" s="12"/>
      <c r="AH12" s="12"/>
      <c r="AI12" s="12"/>
    </row>
    <row r="13" spans="1:35" ht="14.25" x14ac:dyDescent="0.2">
      <c r="A13" s="12"/>
      <c r="B13" s="83" t="s">
        <v>16</v>
      </c>
      <c r="C13" s="103">
        <v>10</v>
      </c>
      <c r="D13" s="139"/>
      <c r="E13" s="139"/>
      <c r="F13" s="139"/>
      <c r="G13" s="139"/>
      <c r="H13" s="139"/>
      <c r="I13" s="139"/>
      <c r="J13" s="139"/>
      <c r="K13" s="139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59"/>
      <c r="AC13" s="12"/>
      <c r="AD13" s="12"/>
      <c r="AE13" s="12"/>
      <c r="AF13" s="12"/>
      <c r="AG13" s="12"/>
      <c r="AH13" s="12"/>
      <c r="AI13" s="12"/>
    </row>
    <row r="14" spans="1:35" ht="15" thickBot="1" x14ac:dyDescent="0.25">
      <c r="A14" s="12"/>
      <c r="B14" s="83" t="s">
        <v>25</v>
      </c>
      <c r="C14" s="103">
        <v>5</v>
      </c>
      <c r="D14" s="139"/>
      <c r="E14" s="138"/>
      <c r="F14" s="138"/>
      <c r="G14" s="139"/>
      <c r="H14" s="138"/>
      <c r="I14" s="138"/>
      <c r="J14" s="139"/>
      <c r="K14" s="139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59"/>
      <c r="AC14" s="12"/>
      <c r="AD14" s="12"/>
      <c r="AE14" s="12"/>
      <c r="AF14" s="12"/>
      <c r="AG14" s="12"/>
      <c r="AH14" s="12"/>
      <c r="AI14" s="12"/>
    </row>
    <row r="15" spans="1:35" ht="13.5" thickBot="1" x14ac:dyDescent="0.25">
      <c r="A15" s="19"/>
      <c r="B15" s="18" t="s">
        <v>117</v>
      </c>
      <c r="C15" s="104">
        <f>SUM(C9:C14)</f>
        <v>180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C15" s="19"/>
      <c r="AD15" s="19"/>
      <c r="AE15" s="19"/>
      <c r="AF15" s="19"/>
      <c r="AG15" s="19"/>
      <c r="AH15" s="19"/>
      <c r="AI15" s="37"/>
    </row>
    <row r="18" spans="1:29" ht="13.5" thickBot="1" x14ac:dyDescent="0.25"/>
    <row r="19" spans="1:29" s="1" customFormat="1" x14ac:dyDescent="0.2">
      <c r="A19" s="166" t="s">
        <v>12</v>
      </c>
      <c r="B19" s="166" t="s">
        <v>2</v>
      </c>
      <c r="C19" s="291" t="s">
        <v>15</v>
      </c>
      <c r="D19" s="296" t="s">
        <v>3</v>
      </c>
      <c r="E19" s="297"/>
      <c r="F19" s="297"/>
      <c r="G19" s="298"/>
      <c r="H19" s="296" t="s">
        <v>7</v>
      </c>
      <c r="I19" s="297"/>
      <c r="J19" s="297"/>
      <c r="K19" s="298"/>
      <c r="L19" s="296" t="s">
        <v>8</v>
      </c>
      <c r="M19" s="297"/>
      <c r="N19" s="297"/>
      <c r="O19" s="298"/>
      <c r="P19" s="296" t="s">
        <v>9</v>
      </c>
      <c r="Q19" s="297"/>
      <c r="R19" s="297"/>
      <c r="S19" s="298"/>
      <c r="T19" s="296" t="s">
        <v>10</v>
      </c>
      <c r="U19" s="297"/>
      <c r="V19" s="297"/>
      <c r="W19" s="298"/>
      <c r="X19" s="296" t="s">
        <v>11</v>
      </c>
      <c r="Y19" s="297"/>
      <c r="Z19" s="297"/>
      <c r="AA19" s="298"/>
      <c r="AB19" s="302" t="s">
        <v>13</v>
      </c>
      <c r="AC19" s="166" t="s">
        <v>126</v>
      </c>
    </row>
    <row r="20" spans="1:29" s="1" customFormat="1" x14ac:dyDescent="0.2">
      <c r="A20" s="167"/>
      <c r="B20" s="167"/>
      <c r="C20" s="292"/>
      <c r="D20" s="294" t="s">
        <v>14</v>
      </c>
      <c r="E20" s="295"/>
      <c r="F20" s="13" t="s">
        <v>120</v>
      </c>
      <c r="G20" s="14" t="s">
        <v>6</v>
      </c>
      <c r="H20" s="294" t="s">
        <v>14</v>
      </c>
      <c r="I20" s="295"/>
      <c r="J20" s="13" t="s">
        <v>120</v>
      </c>
      <c r="K20" s="14" t="s">
        <v>6</v>
      </c>
      <c r="L20" s="294" t="s">
        <v>14</v>
      </c>
      <c r="M20" s="295"/>
      <c r="N20" s="13" t="s">
        <v>120</v>
      </c>
      <c r="O20" s="14" t="s">
        <v>6</v>
      </c>
      <c r="P20" s="294" t="s">
        <v>14</v>
      </c>
      <c r="Q20" s="295"/>
      <c r="R20" s="13" t="s">
        <v>120</v>
      </c>
      <c r="S20" s="14" t="s">
        <v>6</v>
      </c>
      <c r="T20" s="294" t="s">
        <v>14</v>
      </c>
      <c r="U20" s="295"/>
      <c r="V20" s="13" t="s">
        <v>120</v>
      </c>
      <c r="W20" s="14" t="s">
        <v>6</v>
      </c>
      <c r="X20" s="294" t="s">
        <v>14</v>
      </c>
      <c r="Y20" s="295"/>
      <c r="Z20" s="13" t="s">
        <v>120</v>
      </c>
      <c r="AA20" s="14" t="s">
        <v>6</v>
      </c>
      <c r="AB20" s="303"/>
      <c r="AC20" s="167"/>
    </row>
    <row r="21" spans="1:29" s="1" customFormat="1" ht="13.5" thickBot="1" x14ac:dyDescent="0.25">
      <c r="A21" s="168"/>
      <c r="B21" s="168"/>
      <c r="C21" s="293"/>
      <c r="D21" s="15" t="s">
        <v>4</v>
      </c>
      <c r="E21" s="16" t="s">
        <v>5</v>
      </c>
      <c r="F21" s="16"/>
      <c r="G21" s="17"/>
      <c r="H21" s="16" t="s">
        <v>4</v>
      </c>
      <c r="I21" s="16" t="s">
        <v>5</v>
      </c>
      <c r="J21" s="16"/>
      <c r="K21" s="17"/>
      <c r="L21" s="16" t="s">
        <v>4</v>
      </c>
      <c r="M21" s="16" t="s">
        <v>5</v>
      </c>
      <c r="N21" s="16"/>
      <c r="O21" s="17"/>
      <c r="P21" s="16" t="s">
        <v>4</v>
      </c>
      <c r="Q21" s="16" t="s">
        <v>5</v>
      </c>
      <c r="R21" s="16"/>
      <c r="S21" s="17"/>
      <c r="T21" s="16" t="s">
        <v>4</v>
      </c>
      <c r="U21" s="16" t="s">
        <v>5</v>
      </c>
      <c r="V21" s="16"/>
      <c r="W21" s="17"/>
      <c r="X21" s="16" t="s">
        <v>4</v>
      </c>
      <c r="Y21" s="16" t="s">
        <v>5</v>
      </c>
      <c r="Z21" s="16"/>
      <c r="AA21" s="17"/>
      <c r="AB21" s="304"/>
      <c r="AC21" s="168"/>
    </row>
    <row r="22" spans="1:29" s="147" customFormat="1" ht="16.5" thickBot="1" x14ac:dyDescent="0.25">
      <c r="A22" s="309" t="s">
        <v>125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1"/>
    </row>
    <row r="23" spans="1:29" s="7" customFormat="1" ht="15.75" thickBot="1" x14ac:dyDescent="0.25">
      <c r="A23" s="305" t="s">
        <v>20</v>
      </c>
      <c r="B23" s="306"/>
      <c r="C23" s="306"/>
      <c r="D23" s="306"/>
      <c r="E23" s="306"/>
      <c r="F23" s="306"/>
      <c r="G23" s="306"/>
      <c r="H23" s="318"/>
      <c r="I23" s="318"/>
      <c r="J23" s="318"/>
      <c r="K23" s="318"/>
      <c r="L23" s="306"/>
      <c r="M23" s="306"/>
      <c r="N23" s="306"/>
      <c r="O23" s="306"/>
      <c r="P23" s="318"/>
      <c r="Q23" s="318"/>
      <c r="R23" s="318"/>
      <c r="S23" s="318"/>
      <c r="T23" s="306"/>
      <c r="U23" s="306"/>
      <c r="V23" s="306"/>
      <c r="W23" s="306"/>
      <c r="X23" s="318"/>
      <c r="Y23" s="318"/>
      <c r="Z23" s="318"/>
      <c r="AA23" s="318"/>
      <c r="AB23" s="306"/>
      <c r="AC23" s="308"/>
    </row>
    <row r="24" spans="1:29" s="7" customFormat="1" ht="15.75" thickBot="1" x14ac:dyDescent="0.25">
      <c r="A24" s="305" t="s">
        <v>33</v>
      </c>
      <c r="B24" s="306"/>
      <c r="C24" s="306"/>
      <c r="D24" s="306"/>
      <c r="E24" s="306"/>
      <c r="F24" s="306"/>
      <c r="G24" s="306"/>
      <c r="H24" s="307"/>
      <c r="I24" s="307"/>
      <c r="J24" s="307"/>
      <c r="K24" s="307"/>
      <c r="L24" s="306"/>
      <c r="M24" s="306"/>
      <c r="N24" s="306"/>
      <c r="O24" s="306"/>
      <c r="P24" s="307"/>
      <c r="Q24" s="307"/>
      <c r="R24" s="307"/>
      <c r="S24" s="307"/>
      <c r="T24" s="306"/>
      <c r="U24" s="306"/>
      <c r="V24" s="306"/>
      <c r="W24" s="306"/>
      <c r="X24" s="307"/>
      <c r="Y24" s="307"/>
      <c r="Z24" s="307"/>
      <c r="AA24" s="307"/>
      <c r="AB24" s="306"/>
      <c r="AC24" s="308"/>
    </row>
    <row r="25" spans="1:29" s="7" customFormat="1" ht="14.1" customHeight="1" x14ac:dyDescent="0.2">
      <c r="A25" s="43" t="s">
        <v>189</v>
      </c>
      <c r="B25" s="11" t="s">
        <v>30</v>
      </c>
      <c r="C25" s="73"/>
      <c r="D25" s="3">
        <v>4</v>
      </c>
      <c r="E25" s="3">
        <v>0</v>
      </c>
      <c r="F25" s="3" t="s">
        <v>17</v>
      </c>
      <c r="G25" s="4">
        <v>5</v>
      </c>
      <c r="H25" s="2"/>
      <c r="I25" s="3"/>
      <c r="J25" s="3"/>
      <c r="K25" s="4"/>
      <c r="L25" s="2"/>
      <c r="M25" s="3"/>
      <c r="N25" s="3"/>
      <c r="O25" s="4"/>
      <c r="P25" s="2"/>
      <c r="Q25" s="3"/>
      <c r="R25" s="3"/>
      <c r="S25" s="4"/>
      <c r="T25" s="2"/>
      <c r="U25" s="3"/>
      <c r="V25" s="3"/>
      <c r="W25" s="4"/>
      <c r="X25" s="2"/>
      <c r="Y25" s="3"/>
      <c r="Z25" s="3"/>
      <c r="AA25" s="4"/>
      <c r="AB25" s="46" t="s">
        <v>22</v>
      </c>
      <c r="AC25" s="111" t="s">
        <v>34</v>
      </c>
    </row>
    <row r="26" spans="1:29" s="7" customFormat="1" ht="14.1" customHeight="1" x14ac:dyDescent="0.2">
      <c r="A26" s="215" t="s">
        <v>190</v>
      </c>
      <c r="B26" s="197" t="s">
        <v>35</v>
      </c>
      <c r="C26" s="45"/>
      <c r="D26" s="194">
        <v>2</v>
      </c>
      <c r="E26" s="195">
        <v>0</v>
      </c>
      <c r="F26" s="195" t="s">
        <v>17</v>
      </c>
      <c r="G26" s="196">
        <v>2</v>
      </c>
      <c r="H26" s="200"/>
      <c r="I26" s="201"/>
      <c r="J26" s="202"/>
      <c r="K26" s="198"/>
      <c r="L26" s="194"/>
      <c r="M26" s="195"/>
      <c r="N26" s="195"/>
      <c r="O26" s="196"/>
      <c r="P26" s="194"/>
      <c r="Q26" s="195"/>
      <c r="R26" s="195"/>
      <c r="S26" s="196"/>
      <c r="T26" s="194"/>
      <c r="U26" s="195"/>
      <c r="V26" s="195"/>
      <c r="W26" s="196"/>
      <c r="X26" s="194"/>
      <c r="Y26" s="195"/>
      <c r="Z26" s="195"/>
      <c r="AA26" s="196"/>
      <c r="AB26" s="203" t="s">
        <v>149</v>
      </c>
      <c r="AC26" s="112" t="s">
        <v>29</v>
      </c>
    </row>
    <row r="27" spans="1:29" s="7" customFormat="1" ht="14.1" customHeight="1" x14ac:dyDescent="0.2">
      <c r="A27" s="215" t="s">
        <v>191</v>
      </c>
      <c r="B27" s="197" t="s">
        <v>36</v>
      </c>
      <c r="C27" s="110"/>
      <c r="D27" s="10">
        <v>4</v>
      </c>
      <c r="E27" s="189">
        <v>0</v>
      </c>
      <c r="F27" s="189" t="s">
        <v>17</v>
      </c>
      <c r="G27" s="190">
        <v>5</v>
      </c>
      <c r="H27" s="200"/>
      <c r="I27" s="201"/>
      <c r="J27" s="202"/>
      <c r="K27" s="198"/>
      <c r="L27" s="194"/>
      <c r="M27" s="195"/>
      <c r="N27" s="195"/>
      <c r="O27" s="196"/>
      <c r="P27" s="194"/>
      <c r="Q27" s="195"/>
      <c r="R27" s="195"/>
      <c r="S27" s="196"/>
      <c r="T27" s="194"/>
      <c r="U27" s="195"/>
      <c r="V27" s="195"/>
      <c r="W27" s="196"/>
      <c r="X27" s="194"/>
      <c r="Y27" s="195"/>
      <c r="Z27" s="195"/>
      <c r="AA27" s="196"/>
      <c r="AB27" s="203" t="s">
        <v>22</v>
      </c>
      <c r="AC27" s="112" t="s">
        <v>26</v>
      </c>
    </row>
    <row r="28" spans="1:29" s="7" customFormat="1" ht="14.1" customHeight="1" x14ac:dyDescent="0.2">
      <c r="A28" s="215" t="s">
        <v>192</v>
      </c>
      <c r="B28" s="197" t="s">
        <v>37</v>
      </c>
      <c r="C28" s="110"/>
      <c r="D28" s="10">
        <v>2</v>
      </c>
      <c r="E28" s="189">
        <v>2</v>
      </c>
      <c r="F28" s="189" t="s">
        <v>17</v>
      </c>
      <c r="G28" s="190">
        <v>5</v>
      </c>
      <c r="H28" s="200"/>
      <c r="I28" s="201"/>
      <c r="J28" s="202"/>
      <c r="K28" s="198"/>
      <c r="L28" s="194"/>
      <c r="M28" s="195"/>
      <c r="N28" s="195"/>
      <c r="O28" s="196"/>
      <c r="P28" s="194"/>
      <c r="Q28" s="195"/>
      <c r="R28" s="195"/>
      <c r="S28" s="196"/>
      <c r="T28" s="194"/>
      <c r="U28" s="195"/>
      <c r="V28" s="195"/>
      <c r="W28" s="196"/>
      <c r="X28" s="194"/>
      <c r="Y28" s="195"/>
      <c r="Z28" s="195"/>
      <c r="AA28" s="196"/>
      <c r="AB28" s="203" t="s">
        <v>22</v>
      </c>
      <c r="AC28" s="112" t="s">
        <v>26</v>
      </c>
    </row>
    <row r="29" spans="1:29" s="219" customFormat="1" x14ac:dyDescent="0.2">
      <c r="A29" s="215" t="s">
        <v>193</v>
      </c>
      <c r="B29" s="197" t="s">
        <v>157</v>
      </c>
      <c r="C29" s="110"/>
      <c r="D29" s="200">
        <v>2</v>
      </c>
      <c r="E29" s="201">
        <v>0</v>
      </c>
      <c r="F29" s="202" t="s">
        <v>17</v>
      </c>
      <c r="G29" s="198">
        <v>2</v>
      </c>
      <c r="H29" s="200"/>
      <c r="I29" s="201"/>
      <c r="J29" s="202"/>
      <c r="K29" s="198"/>
      <c r="L29" s="194"/>
      <c r="M29" s="195"/>
      <c r="N29" s="195"/>
      <c r="O29" s="196"/>
      <c r="P29" s="194"/>
      <c r="Q29" s="195"/>
      <c r="R29" s="195"/>
      <c r="S29" s="196"/>
      <c r="T29" s="194"/>
      <c r="U29" s="195"/>
      <c r="V29" s="195"/>
      <c r="W29" s="196"/>
      <c r="X29" s="194"/>
      <c r="Y29" s="195"/>
      <c r="Z29" s="195"/>
      <c r="AA29" s="196"/>
      <c r="AB29" s="203" t="s">
        <v>150</v>
      </c>
      <c r="AC29" s="199" t="s">
        <v>183</v>
      </c>
    </row>
    <row r="30" spans="1:29" s="219" customFormat="1" ht="14.1" customHeight="1" x14ac:dyDescent="0.2">
      <c r="A30" s="215" t="s">
        <v>194</v>
      </c>
      <c r="B30" s="197" t="s">
        <v>158</v>
      </c>
      <c r="C30" s="110"/>
      <c r="D30" s="10"/>
      <c r="E30" s="189"/>
      <c r="F30" s="189"/>
      <c r="G30" s="190"/>
      <c r="H30" s="200">
        <v>2</v>
      </c>
      <c r="I30" s="201">
        <v>0</v>
      </c>
      <c r="J30" s="202" t="s">
        <v>17</v>
      </c>
      <c r="K30" s="198">
        <v>2</v>
      </c>
      <c r="L30" s="194"/>
      <c r="M30" s="195"/>
      <c r="N30" s="195"/>
      <c r="O30" s="196"/>
      <c r="P30" s="194"/>
      <c r="Q30" s="195"/>
      <c r="R30" s="195"/>
      <c r="S30" s="196"/>
      <c r="T30" s="194"/>
      <c r="U30" s="195"/>
      <c r="V30" s="195"/>
      <c r="W30" s="196"/>
      <c r="X30" s="194"/>
      <c r="Y30" s="195"/>
      <c r="Z30" s="195"/>
      <c r="AA30" s="196"/>
      <c r="AB30" s="203" t="s">
        <v>150</v>
      </c>
      <c r="AC30" s="199" t="s">
        <v>183</v>
      </c>
    </row>
    <row r="31" spans="1:29" s="7" customFormat="1" ht="14.1" customHeight="1" x14ac:dyDescent="0.2">
      <c r="A31" s="215" t="s">
        <v>195</v>
      </c>
      <c r="B31" s="197" t="s">
        <v>168</v>
      </c>
      <c r="C31" s="110"/>
      <c r="D31" s="10"/>
      <c r="E31" s="189"/>
      <c r="F31" s="189"/>
      <c r="G31" s="190"/>
      <c r="H31" s="200"/>
      <c r="I31" s="201"/>
      <c r="J31" s="202"/>
      <c r="K31" s="198"/>
      <c r="L31" s="194"/>
      <c r="M31" s="195"/>
      <c r="N31" s="195"/>
      <c r="O31" s="196"/>
      <c r="P31" s="194">
        <v>3</v>
      </c>
      <c r="Q31" s="195">
        <v>0</v>
      </c>
      <c r="R31" s="195" t="s">
        <v>17</v>
      </c>
      <c r="S31" s="196">
        <v>4</v>
      </c>
      <c r="T31" s="194"/>
      <c r="U31" s="195"/>
      <c r="V31" s="195"/>
      <c r="W31" s="196"/>
      <c r="X31" s="194"/>
      <c r="Y31" s="195"/>
      <c r="Z31" s="195"/>
      <c r="AA31" s="196"/>
      <c r="AB31" s="203" t="s">
        <v>149</v>
      </c>
      <c r="AC31" s="112" t="s">
        <v>173</v>
      </c>
    </row>
    <row r="32" spans="1:29" s="7" customFormat="1" ht="14.1" customHeight="1" x14ac:dyDescent="0.2">
      <c r="A32" s="275" t="s">
        <v>280</v>
      </c>
      <c r="B32" s="276" t="s">
        <v>167</v>
      </c>
      <c r="C32" s="277"/>
      <c r="D32" s="278"/>
      <c r="E32" s="279"/>
      <c r="F32" s="279"/>
      <c r="G32" s="280"/>
      <c r="H32" s="281">
        <v>2</v>
      </c>
      <c r="I32" s="282">
        <v>2</v>
      </c>
      <c r="J32" s="283" t="s">
        <v>17</v>
      </c>
      <c r="K32" s="284">
        <v>5</v>
      </c>
      <c r="L32" s="285"/>
      <c r="M32" s="286"/>
      <c r="N32" s="286"/>
      <c r="O32" s="287"/>
      <c r="P32" s="285"/>
      <c r="Q32" s="286"/>
      <c r="R32" s="286"/>
      <c r="S32" s="287"/>
      <c r="T32" s="285"/>
      <c r="U32" s="286"/>
      <c r="V32" s="286"/>
      <c r="W32" s="287"/>
      <c r="X32" s="285"/>
      <c r="Y32" s="286"/>
      <c r="Z32" s="286"/>
      <c r="AA32" s="287"/>
      <c r="AB32" s="288" t="s">
        <v>151</v>
      </c>
      <c r="AC32" s="289" t="s">
        <v>39</v>
      </c>
    </row>
    <row r="33" spans="1:29" s="7" customFormat="1" ht="14.1" customHeight="1" x14ac:dyDescent="0.2">
      <c r="A33" s="215" t="s">
        <v>196</v>
      </c>
      <c r="B33" s="197" t="s">
        <v>40</v>
      </c>
      <c r="C33" s="110"/>
      <c r="D33" s="10"/>
      <c r="E33" s="189"/>
      <c r="F33" s="189"/>
      <c r="G33" s="190"/>
      <c r="H33" s="200"/>
      <c r="I33" s="201"/>
      <c r="J33" s="202"/>
      <c r="K33" s="198"/>
      <c r="L33" s="194"/>
      <c r="M33" s="195"/>
      <c r="N33" s="195"/>
      <c r="O33" s="196"/>
      <c r="P33" s="194"/>
      <c r="Q33" s="195"/>
      <c r="R33" s="195"/>
      <c r="S33" s="196"/>
      <c r="T33" s="194"/>
      <c r="U33" s="195"/>
      <c r="V33" s="195"/>
      <c r="W33" s="196"/>
      <c r="X33" s="194">
        <v>2</v>
      </c>
      <c r="Y33" s="195">
        <v>0</v>
      </c>
      <c r="Z33" s="195" t="s">
        <v>17</v>
      </c>
      <c r="AA33" s="196">
        <v>3</v>
      </c>
      <c r="AB33" s="203" t="s">
        <v>22</v>
      </c>
      <c r="AC33" s="112" t="s">
        <v>26</v>
      </c>
    </row>
    <row r="34" spans="1:29" s="219" customFormat="1" ht="14.1" customHeight="1" x14ac:dyDescent="0.2">
      <c r="A34" s="215" t="s">
        <v>197</v>
      </c>
      <c r="B34" s="197" t="s">
        <v>169</v>
      </c>
      <c r="C34" s="110"/>
      <c r="D34" s="10"/>
      <c r="E34" s="189"/>
      <c r="F34" s="189"/>
      <c r="G34" s="190"/>
      <c r="H34" s="200">
        <v>2</v>
      </c>
      <c r="I34" s="201">
        <v>0</v>
      </c>
      <c r="J34" s="202" t="s">
        <v>17</v>
      </c>
      <c r="K34" s="198">
        <v>2</v>
      </c>
      <c r="L34" s="194"/>
      <c r="M34" s="195"/>
      <c r="N34" s="195"/>
      <c r="O34" s="196"/>
      <c r="P34" s="194"/>
      <c r="Q34" s="195"/>
      <c r="R34" s="195"/>
      <c r="S34" s="196"/>
      <c r="T34" s="194"/>
      <c r="U34" s="195"/>
      <c r="V34" s="195"/>
      <c r="W34" s="196"/>
      <c r="X34" s="194"/>
      <c r="Y34" s="195"/>
      <c r="Z34" s="195"/>
      <c r="AA34" s="196"/>
      <c r="AB34" s="203" t="s">
        <v>151</v>
      </c>
      <c r="AC34" s="199" t="s">
        <v>170</v>
      </c>
    </row>
    <row r="35" spans="1:29" s="7" customFormat="1" ht="14.1" customHeight="1" x14ac:dyDescent="0.2">
      <c r="A35" s="215" t="s">
        <v>198</v>
      </c>
      <c r="B35" s="197" t="s">
        <v>184</v>
      </c>
      <c r="C35" s="110"/>
      <c r="D35" s="194">
        <v>2</v>
      </c>
      <c r="E35" s="195">
        <v>0</v>
      </c>
      <c r="F35" s="195" t="s">
        <v>17</v>
      </c>
      <c r="G35" s="196">
        <v>2</v>
      </c>
      <c r="H35" s="200"/>
      <c r="I35" s="201"/>
      <c r="J35" s="202"/>
      <c r="K35" s="198"/>
      <c r="L35" s="194"/>
      <c r="M35" s="195"/>
      <c r="N35" s="195"/>
      <c r="O35" s="196"/>
      <c r="P35" s="194"/>
      <c r="Q35" s="195"/>
      <c r="R35" s="195"/>
      <c r="S35" s="196"/>
      <c r="T35" s="194"/>
      <c r="U35" s="195"/>
      <c r="V35" s="195"/>
      <c r="W35" s="196"/>
      <c r="X35" s="194"/>
      <c r="Y35" s="195"/>
      <c r="Z35" s="195"/>
      <c r="AA35" s="196"/>
      <c r="AB35" s="203" t="s">
        <v>152</v>
      </c>
      <c r="AC35" s="199" t="s">
        <v>146</v>
      </c>
    </row>
    <row r="36" spans="1:29" s="7" customFormat="1" ht="14.1" customHeight="1" x14ac:dyDescent="0.2">
      <c r="A36" s="215" t="s">
        <v>199</v>
      </c>
      <c r="B36" s="197" t="s">
        <v>165</v>
      </c>
      <c r="C36" s="110"/>
      <c r="D36" s="10"/>
      <c r="E36" s="189"/>
      <c r="F36" s="189"/>
      <c r="G36" s="190"/>
      <c r="H36" s="200">
        <v>2</v>
      </c>
      <c r="I36" s="201">
        <v>0</v>
      </c>
      <c r="J36" s="202" t="s">
        <v>17</v>
      </c>
      <c r="K36" s="198">
        <v>3</v>
      </c>
      <c r="L36" s="194"/>
      <c r="M36" s="195"/>
      <c r="N36" s="195"/>
      <c r="O36" s="196"/>
      <c r="P36" s="194"/>
      <c r="Q36" s="195"/>
      <c r="R36" s="195"/>
      <c r="S36" s="196"/>
      <c r="T36" s="194"/>
      <c r="U36" s="195"/>
      <c r="V36" s="195"/>
      <c r="W36" s="196"/>
      <c r="X36" s="194"/>
      <c r="Y36" s="195"/>
      <c r="Z36" s="195"/>
      <c r="AA36" s="196"/>
      <c r="AB36" s="203" t="s">
        <v>22</v>
      </c>
      <c r="AC36" s="112" t="s">
        <v>28</v>
      </c>
    </row>
    <row r="37" spans="1:29" s="7" customFormat="1" ht="14.1" customHeight="1" thickBot="1" x14ac:dyDescent="0.25">
      <c r="A37" s="163" t="s">
        <v>200</v>
      </c>
      <c r="B37" s="211" t="s">
        <v>166</v>
      </c>
      <c r="C37" s="224"/>
      <c r="D37" s="10"/>
      <c r="E37" s="189"/>
      <c r="F37" s="189"/>
      <c r="G37" s="190"/>
      <c r="H37" s="233">
        <v>2</v>
      </c>
      <c r="I37" s="213">
        <v>0</v>
      </c>
      <c r="J37" s="234" t="s">
        <v>17</v>
      </c>
      <c r="K37" s="129">
        <v>2</v>
      </c>
      <c r="L37" s="10"/>
      <c r="M37" s="189"/>
      <c r="N37" s="189"/>
      <c r="O37" s="190"/>
      <c r="P37" s="10"/>
      <c r="Q37" s="189"/>
      <c r="R37" s="189"/>
      <c r="S37" s="190"/>
      <c r="T37" s="10"/>
      <c r="U37" s="189"/>
      <c r="V37" s="189"/>
      <c r="W37" s="190"/>
      <c r="X37" s="10"/>
      <c r="Y37" s="189"/>
      <c r="Z37" s="189"/>
      <c r="AA37" s="190"/>
      <c r="AB37" s="66" t="s">
        <v>19</v>
      </c>
      <c r="AC37" s="115" t="s">
        <v>23</v>
      </c>
    </row>
    <row r="38" spans="1:29" s="7" customFormat="1" ht="14.1" customHeight="1" thickBot="1" x14ac:dyDescent="0.25">
      <c r="A38" s="319" t="s">
        <v>118</v>
      </c>
      <c r="B38" s="320"/>
      <c r="C38" s="228">
        <f>SUM(G38,K38,O38,S38,W38,AA38)</f>
        <v>42</v>
      </c>
      <c r="D38" s="227">
        <f>SUM(D25:D37)</f>
        <v>16</v>
      </c>
      <c r="E38" s="225">
        <f t="shared" ref="E38:I38" si="0">SUM(E25:E37)</f>
        <v>2</v>
      </c>
      <c r="F38" s="225"/>
      <c r="G38" s="225">
        <f t="shared" si="0"/>
        <v>21</v>
      </c>
      <c r="H38" s="225">
        <f t="shared" si="0"/>
        <v>10</v>
      </c>
      <c r="I38" s="225">
        <f t="shared" si="0"/>
        <v>2</v>
      </c>
      <c r="J38" s="225"/>
      <c r="K38" s="225">
        <f t="shared" ref="K38" si="1">SUM(K25:K37)</f>
        <v>14</v>
      </c>
      <c r="L38" s="225">
        <f t="shared" ref="L38" si="2">SUM(L25:L37)</f>
        <v>0</v>
      </c>
      <c r="M38" s="225">
        <f t="shared" ref="M38" si="3">SUM(M25:M37)</f>
        <v>0</v>
      </c>
      <c r="N38" s="225"/>
      <c r="O38" s="225">
        <f t="shared" ref="O38:P38" si="4">SUM(O25:O37)</f>
        <v>0</v>
      </c>
      <c r="P38" s="225">
        <f t="shared" si="4"/>
        <v>3</v>
      </c>
      <c r="Q38" s="225">
        <f t="shared" ref="Q38" si="5">SUM(Q25:Q37)</f>
        <v>0</v>
      </c>
      <c r="R38" s="225"/>
      <c r="S38" s="225">
        <f t="shared" ref="S38" si="6">SUM(S25:S37)</f>
        <v>4</v>
      </c>
      <c r="T38" s="225">
        <f t="shared" ref="T38" si="7">SUM(T25:T37)</f>
        <v>0</v>
      </c>
      <c r="U38" s="225">
        <f t="shared" ref="U38" si="8">SUM(U25:U37)</f>
        <v>0</v>
      </c>
      <c r="V38" s="225"/>
      <c r="W38" s="225">
        <f t="shared" ref="W38" si="9">SUM(W25:W37)</f>
        <v>0</v>
      </c>
      <c r="X38" s="225">
        <f t="shared" ref="X38" si="10">SUM(X25:X37)</f>
        <v>2</v>
      </c>
      <c r="Y38" s="225">
        <f t="shared" ref="Y38" si="11">SUM(Y25:Y37)</f>
        <v>0</v>
      </c>
      <c r="Z38" s="225"/>
      <c r="AA38" s="225">
        <f t="shared" ref="AA38" si="12">SUM(AA25:AA37)</f>
        <v>3</v>
      </c>
      <c r="AB38" s="225"/>
      <c r="AC38" s="226"/>
    </row>
    <row r="39" spans="1:29" s="7" customFormat="1" ht="15.75" thickBot="1" x14ac:dyDescent="0.3">
      <c r="A39" s="312" t="s">
        <v>42</v>
      </c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4"/>
    </row>
    <row r="40" spans="1:29" s="7" customFormat="1" ht="14.1" customHeight="1" x14ac:dyDescent="0.2">
      <c r="A40" s="43" t="s">
        <v>201</v>
      </c>
      <c r="B40" s="204" t="s">
        <v>140</v>
      </c>
      <c r="C40" s="85"/>
      <c r="D40" s="194">
        <v>2</v>
      </c>
      <c r="E40" s="205">
        <v>0</v>
      </c>
      <c r="F40" s="192" t="s">
        <v>17</v>
      </c>
      <c r="G40" s="196">
        <v>2</v>
      </c>
      <c r="H40" s="86"/>
      <c r="I40" s="87"/>
      <c r="J40" s="87"/>
      <c r="K40" s="181"/>
      <c r="L40" s="191"/>
      <c r="M40" s="192"/>
      <c r="N40" s="192"/>
      <c r="O40" s="193"/>
      <c r="P40" s="191"/>
      <c r="Q40" s="192"/>
      <c r="R40" s="192"/>
      <c r="S40" s="193"/>
      <c r="T40" s="191"/>
      <c r="U40" s="192"/>
      <c r="V40" s="192"/>
      <c r="W40" s="193"/>
      <c r="X40" s="191"/>
      <c r="Y40" s="192"/>
      <c r="Z40" s="192"/>
      <c r="AA40" s="193"/>
      <c r="AB40" s="206" t="s">
        <v>31</v>
      </c>
      <c r="AC40" s="207" t="s">
        <v>145</v>
      </c>
    </row>
    <row r="41" spans="1:29" s="7" customFormat="1" ht="14.1" customHeight="1" x14ac:dyDescent="0.2">
      <c r="A41" s="216" t="s">
        <v>202</v>
      </c>
      <c r="B41" s="204" t="s">
        <v>203</v>
      </c>
      <c r="C41" s="85"/>
      <c r="D41" s="194"/>
      <c r="E41" s="205"/>
      <c r="F41" s="192"/>
      <c r="G41" s="196"/>
      <c r="H41" s="86"/>
      <c r="I41" s="87"/>
      <c r="J41" s="87"/>
      <c r="K41" s="105"/>
      <c r="L41" s="191">
        <v>2</v>
      </c>
      <c r="M41" s="192">
        <v>1</v>
      </c>
      <c r="N41" s="192" t="s">
        <v>17</v>
      </c>
      <c r="O41" s="193">
        <v>3</v>
      </c>
      <c r="P41" s="191"/>
      <c r="Q41" s="192"/>
      <c r="R41" s="192"/>
      <c r="S41" s="193"/>
      <c r="T41" s="191"/>
      <c r="U41" s="192"/>
      <c r="V41" s="192"/>
      <c r="W41" s="193"/>
      <c r="X41" s="191"/>
      <c r="Y41" s="192"/>
      <c r="Z41" s="192"/>
      <c r="AA41" s="193"/>
      <c r="AB41" s="206" t="s">
        <v>153</v>
      </c>
      <c r="AC41" s="207" t="s">
        <v>163</v>
      </c>
    </row>
    <row r="42" spans="1:29" s="7" customFormat="1" ht="14.1" customHeight="1" x14ac:dyDescent="0.2">
      <c r="A42" s="215" t="s">
        <v>204</v>
      </c>
      <c r="B42" s="197" t="s">
        <v>179</v>
      </c>
      <c r="C42" s="74"/>
      <c r="D42" s="75">
        <v>0</v>
      </c>
      <c r="E42" s="201">
        <v>2</v>
      </c>
      <c r="F42" s="192" t="s">
        <v>119</v>
      </c>
      <c r="G42" s="198">
        <v>3</v>
      </c>
      <c r="H42" s="194"/>
      <c r="I42" s="195"/>
      <c r="J42" s="195"/>
      <c r="K42" s="196"/>
      <c r="L42" s="191"/>
      <c r="M42" s="192"/>
      <c r="N42" s="192"/>
      <c r="O42" s="193"/>
      <c r="P42" s="194"/>
      <c r="Q42" s="195"/>
      <c r="R42" s="195"/>
      <c r="S42" s="196"/>
      <c r="T42" s="191"/>
      <c r="U42" s="192"/>
      <c r="V42" s="192"/>
      <c r="W42" s="193"/>
      <c r="X42" s="194"/>
      <c r="Y42" s="195"/>
      <c r="Z42" s="195"/>
      <c r="AA42" s="196"/>
      <c r="AB42" s="203" t="s">
        <v>151</v>
      </c>
      <c r="AC42" s="112" t="s">
        <v>156</v>
      </c>
    </row>
    <row r="43" spans="1:29" s="7" customFormat="1" ht="14.1" customHeight="1" x14ac:dyDescent="0.2">
      <c r="A43" s="215" t="s">
        <v>205</v>
      </c>
      <c r="B43" s="197" t="s">
        <v>128</v>
      </c>
      <c r="C43" s="74"/>
      <c r="D43" s="75"/>
      <c r="E43" s="201"/>
      <c r="F43" s="201"/>
      <c r="G43" s="198"/>
      <c r="H43" s="194">
        <v>0</v>
      </c>
      <c r="I43" s="195">
        <v>2</v>
      </c>
      <c r="J43" s="192" t="s">
        <v>119</v>
      </c>
      <c r="K43" s="196">
        <v>3</v>
      </c>
      <c r="L43" s="75"/>
      <c r="M43" s="201"/>
      <c r="N43" s="201"/>
      <c r="O43" s="198"/>
      <c r="P43" s="194"/>
      <c r="Q43" s="195"/>
      <c r="R43" s="195"/>
      <c r="S43" s="196"/>
      <c r="T43" s="191"/>
      <c r="U43" s="192"/>
      <c r="V43" s="192"/>
      <c r="W43" s="193"/>
      <c r="X43" s="194"/>
      <c r="Y43" s="195"/>
      <c r="Z43" s="195"/>
      <c r="AA43" s="196"/>
      <c r="AB43" s="203" t="s">
        <v>24</v>
      </c>
      <c r="AC43" s="112" t="s">
        <v>127</v>
      </c>
    </row>
    <row r="44" spans="1:29" s="7" customFormat="1" ht="14.1" customHeight="1" x14ac:dyDescent="0.2">
      <c r="A44" s="215" t="s">
        <v>206</v>
      </c>
      <c r="B44" s="197" t="s">
        <v>44</v>
      </c>
      <c r="C44" s="74"/>
      <c r="D44" s="75" t="s">
        <v>43</v>
      </c>
      <c r="E44" s="201" t="s">
        <v>43</v>
      </c>
      <c r="F44" s="201" t="s">
        <v>43</v>
      </c>
      <c r="G44" s="198" t="s">
        <v>43</v>
      </c>
      <c r="H44" s="106"/>
      <c r="I44" s="55"/>
      <c r="J44" s="54"/>
      <c r="K44" s="107"/>
      <c r="L44" s="75"/>
      <c r="M44" s="201"/>
      <c r="N44" s="201"/>
      <c r="O44" s="198"/>
      <c r="P44" s="194">
        <v>0</v>
      </c>
      <c r="Q44" s="195">
        <v>2</v>
      </c>
      <c r="R44" s="195" t="s">
        <v>17</v>
      </c>
      <c r="S44" s="196">
        <v>3</v>
      </c>
      <c r="T44" s="194"/>
      <c r="U44" s="195"/>
      <c r="V44" s="195"/>
      <c r="W44" s="196"/>
      <c r="X44" s="194"/>
      <c r="Y44" s="195"/>
      <c r="Z44" s="195"/>
      <c r="AA44" s="196"/>
      <c r="AB44" s="203" t="s">
        <v>22</v>
      </c>
      <c r="AC44" s="112" t="s">
        <v>28</v>
      </c>
    </row>
    <row r="45" spans="1:29" s="7" customFormat="1" ht="14.1" customHeight="1" x14ac:dyDescent="0.2">
      <c r="A45" s="215" t="s">
        <v>207</v>
      </c>
      <c r="B45" s="204" t="s">
        <v>45</v>
      </c>
      <c r="C45" s="85"/>
      <c r="D45" s="208"/>
      <c r="E45" s="209"/>
      <c r="F45" s="192"/>
      <c r="G45" s="210"/>
      <c r="H45" s="208">
        <v>0</v>
      </c>
      <c r="I45" s="209">
        <v>2</v>
      </c>
      <c r="J45" s="192" t="s">
        <v>119</v>
      </c>
      <c r="K45" s="210">
        <v>3</v>
      </c>
      <c r="L45" s="208"/>
      <c r="M45" s="209"/>
      <c r="N45" s="209"/>
      <c r="O45" s="210"/>
      <c r="P45" s="191"/>
      <c r="Q45" s="192"/>
      <c r="R45" s="192"/>
      <c r="S45" s="193"/>
      <c r="T45" s="191"/>
      <c r="U45" s="192"/>
      <c r="V45" s="192"/>
      <c r="W45" s="193"/>
      <c r="X45" s="191"/>
      <c r="Y45" s="192"/>
      <c r="Z45" s="192"/>
      <c r="AA45" s="193"/>
      <c r="AB45" s="206" t="s">
        <v>22</v>
      </c>
      <c r="AC45" s="207" t="s">
        <v>47</v>
      </c>
    </row>
    <row r="46" spans="1:29" s="7" customFormat="1" ht="14.1" customHeight="1" thickBot="1" x14ac:dyDescent="0.25">
      <c r="A46" s="84" t="s">
        <v>208</v>
      </c>
      <c r="B46" s="216" t="s">
        <v>46</v>
      </c>
      <c r="C46" s="85"/>
      <c r="D46" s="191"/>
      <c r="E46" s="192"/>
      <c r="F46" s="192"/>
      <c r="G46" s="193"/>
      <c r="H46" s="86"/>
      <c r="I46" s="87"/>
      <c r="J46" s="87"/>
      <c r="K46" s="105"/>
      <c r="L46" s="191">
        <v>2</v>
      </c>
      <c r="M46" s="192">
        <v>0</v>
      </c>
      <c r="N46" s="192" t="s">
        <v>17</v>
      </c>
      <c r="O46" s="193">
        <v>3</v>
      </c>
      <c r="P46" s="191"/>
      <c r="Q46" s="192"/>
      <c r="R46" s="192"/>
      <c r="S46" s="193"/>
      <c r="T46" s="191"/>
      <c r="U46" s="192"/>
      <c r="V46" s="192"/>
      <c r="W46" s="193"/>
      <c r="X46" s="191"/>
      <c r="Y46" s="192"/>
      <c r="Z46" s="192"/>
      <c r="AA46" s="193"/>
      <c r="AB46" s="206" t="s">
        <v>22</v>
      </c>
      <c r="AC46" s="113" t="s">
        <v>27</v>
      </c>
    </row>
    <row r="47" spans="1:29" s="7" customFormat="1" ht="14.1" customHeight="1" thickBot="1" x14ac:dyDescent="0.25">
      <c r="A47" s="319" t="s">
        <v>118</v>
      </c>
      <c r="B47" s="320"/>
      <c r="C47" s="228">
        <f>SUM(G47,K47,O47,S47,W47,AA47)</f>
        <v>20</v>
      </c>
      <c r="D47" s="227">
        <f>SUM(D40:D46)</f>
        <v>2</v>
      </c>
      <c r="E47" s="227">
        <f t="shared" ref="E47:AA47" si="13">SUM(E40:E46)</f>
        <v>2</v>
      </c>
      <c r="F47" s="227">
        <f t="shared" si="13"/>
        <v>0</v>
      </c>
      <c r="G47" s="227">
        <f t="shared" si="13"/>
        <v>5</v>
      </c>
      <c r="H47" s="227">
        <f t="shared" si="13"/>
        <v>0</v>
      </c>
      <c r="I47" s="227">
        <f t="shared" si="13"/>
        <v>4</v>
      </c>
      <c r="J47" s="227">
        <f t="shared" si="13"/>
        <v>0</v>
      </c>
      <c r="K47" s="227">
        <f t="shared" si="13"/>
        <v>6</v>
      </c>
      <c r="L47" s="227">
        <f t="shared" si="13"/>
        <v>4</v>
      </c>
      <c r="M47" s="227">
        <f t="shared" si="13"/>
        <v>1</v>
      </c>
      <c r="N47" s="227">
        <f t="shared" si="13"/>
        <v>0</v>
      </c>
      <c r="O47" s="227">
        <f t="shared" si="13"/>
        <v>6</v>
      </c>
      <c r="P47" s="227">
        <f t="shared" si="13"/>
        <v>0</v>
      </c>
      <c r="Q47" s="227">
        <f t="shared" si="13"/>
        <v>2</v>
      </c>
      <c r="R47" s="227">
        <f t="shared" si="13"/>
        <v>0</v>
      </c>
      <c r="S47" s="227">
        <f t="shared" si="13"/>
        <v>3</v>
      </c>
      <c r="T47" s="227">
        <f t="shared" si="13"/>
        <v>0</v>
      </c>
      <c r="U47" s="227">
        <f t="shared" si="13"/>
        <v>0</v>
      </c>
      <c r="V47" s="227">
        <f t="shared" si="13"/>
        <v>0</v>
      </c>
      <c r="W47" s="227">
        <f t="shared" si="13"/>
        <v>0</v>
      </c>
      <c r="X47" s="227">
        <f t="shared" si="13"/>
        <v>0</v>
      </c>
      <c r="Y47" s="227">
        <f t="shared" si="13"/>
        <v>0</v>
      </c>
      <c r="Z47" s="227">
        <f t="shared" si="13"/>
        <v>0</v>
      </c>
      <c r="AA47" s="227">
        <f t="shared" si="13"/>
        <v>0</v>
      </c>
      <c r="AB47" s="225"/>
      <c r="AC47" s="226"/>
    </row>
    <row r="48" spans="1:29" s="7" customFormat="1" ht="15.75" thickBot="1" x14ac:dyDescent="0.25">
      <c r="A48" s="305" t="s">
        <v>48</v>
      </c>
      <c r="B48" s="306"/>
      <c r="C48" s="306"/>
      <c r="D48" s="306"/>
      <c r="E48" s="306"/>
      <c r="F48" s="306"/>
      <c r="G48" s="306"/>
      <c r="H48" s="307"/>
      <c r="I48" s="307"/>
      <c r="J48" s="307"/>
      <c r="K48" s="307"/>
      <c r="L48" s="306"/>
      <c r="M48" s="306"/>
      <c r="N48" s="306"/>
      <c r="O48" s="306"/>
      <c r="P48" s="307"/>
      <c r="Q48" s="307"/>
      <c r="R48" s="307"/>
      <c r="S48" s="307"/>
      <c r="T48" s="306"/>
      <c r="U48" s="306"/>
      <c r="V48" s="306"/>
      <c r="W48" s="306"/>
      <c r="X48" s="307"/>
      <c r="Y48" s="307"/>
      <c r="Z48" s="307"/>
      <c r="AA48" s="307"/>
      <c r="AB48" s="306"/>
      <c r="AC48" s="308"/>
    </row>
    <row r="49" spans="1:29" s="7" customFormat="1" ht="14.1" customHeight="1" x14ac:dyDescent="0.2">
      <c r="A49" s="215" t="s">
        <v>209</v>
      </c>
      <c r="B49" s="11" t="s">
        <v>49</v>
      </c>
      <c r="C49" s="76"/>
      <c r="D49" s="2" t="s">
        <v>43</v>
      </c>
      <c r="E49" s="3" t="s">
        <v>43</v>
      </c>
      <c r="F49" s="3" t="s">
        <v>43</v>
      </c>
      <c r="G49" s="4" t="s">
        <v>43</v>
      </c>
      <c r="H49" s="2"/>
      <c r="I49" s="3"/>
      <c r="J49" s="3"/>
      <c r="K49" s="48"/>
      <c r="L49" s="2">
        <v>0</v>
      </c>
      <c r="M49" s="3">
        <v>2</v>
      </c>
      <c r="N49" s="192" t="s">
        <v>119</v>
      </c>
      <c r="O49" s="4">
        <v>2</v>
      </c>
      <c r="P49" s="44"/>
      <c r="Q49" s="3"/>
      <c r="R49" s="3"/>
      <c r="S49" s="48"/>
      <c r="T49" s="2"/>
      <c r="U49" s="3"/>
      <c r="V49" s="3"/>
      <c r="W49" s="4"/>
      <c r="X49" s="44"/>
      <c r="Y49" s="3"/>
      <c r="Z49" s="3"/>
      <c r="AA49" s="4"/>
      <c r="AB49" s="63" t="s">
        <v>123</v>
      </c>
      <c r="AC49" s="111" t="s">
        <v>138</v>
      </c>
    </row>
    <row r="50" spans="1:29" s="7" customFormat="1" ht="14.1" customHeight="1" x14ac:dyDescent="0.2">
      <c r="A50" s="215" t="s">
        <v>210</v>
      </c>
      <c r="B50" s="197" t="s">
        <v>50</v>
      </c>
      <c r="C50" s="45"/>
      <c r="D50" s="5"/>
      <c r="E50" s="195"/>
      <c r="F50" s="195"/>
      <c r="G50" s="196"/>
      <c r="H50" s="194"/>
      <c r="I50" s="195"/>
      <c r="J50" s="195"/>
      <c r="K50" s="6"/>
      <c r="L50" s="194">
        <v>0</v>
      </c>
      <c r="M50" s="195">
        <v>2</v>
      </c>
      <c r="N50" s="192" t="s">
        <v>119</v>
      </c>
      <c r="O50" s="196">
        <v>2</v>
      </c>
      <c r="P50" s="5"/>
      <c r="Q50" s="195"/>
      <c r="R50" s="195"/>
      <c r="S50" s="6"/>
      <c r="T50" s="194"/>
      <c r="U50" s="195"/>
      <c r="V50" s="195"/>
      <c r="W50" s="196"/>
      <c r="X50" s="5"/>
      <c r="Y50" s="195"/>
      <c r="Z50" s="195"/>
      <c r="AA50" s="196"/>
      <c r="AB50" s="203" t="s">
        <v>123</v>
      </c>
      <c r="AC50" s="112" t="s">
        <v>51</v>
      </c>
    </row>
    <row r="51" spans="1:29" s="7" customFormat="1" ht="14.1" customHeight="1" x14ac:dyDescent="0.2">
      <c r="A51" s="215" t="s">
        <v>211</v>
      </c>
      <c r="B51" s="197" t="s">
        <v>52</v>
      </c>
      <c r="C51" s="45"/>
      <c r="D51" s="5"/>
      <c r="E51" s="195"/>
      <c r="F51" s="195"/>
      <c r="G51" s="196"/>
      <c r="H51" s="194"/>
      <c r="I51" s="195"/>
      <c r="J51" s="195"/>
      <c r="K51" s="6"/>
      <c r="L51" s="194">
        <v>0</v>
      </c>
      <c r="M51" s="195">
        <v>2</v>
      </c>
      <c r="N51" s="192" t="s">
        <v>119</v>
      </c>
      <c r="O51" s="196">
        <v>2</v>
      </c>
      <c r="P51" s="5"/>
      <c r="Q51" s="195"/>
      <c r="R51" s="195"/>
      <c r="S51" s="6"/>
      <c r="T51" s="194"/>
      <c r="U51" s="195"/>
      <c r="V51" s="195"/>
      <c r="W51" s="196"/>
      <c r="X51" s="5"/>
      <c r="Y51" s="195"/>
      <c r="Z51" s="195"/>
      <c r="AA51" s="196"/>
      <c r="AB51" s="203" t="s">
        <v>22</v>
      </c>
      <c r="AC51" s="112" t="s">
        <v>34</v>
      </c>
    </row>
    <row r="52" spans="1:29" s="219" customFormat="1" ht="14.1" customHeight="1" x14ac:dyDescent="0.25">
      <c r="A52" s="215" t="s">
        <v>212</v>
      </c>
      <c r="B52" s="235" t="s">
        <v>176</v>
      </c>
      <c r="C52" s="45"/>
      <c r="D52" s="5"/>
      <c r="E52" s="195"/>
      <c r="F52" s="195"/>
      <c r="G52" s="196"/>
      <c r="H52" s="194"/>
      <c r="I52" s="195"/>
      <c r="J52" s="195"/>
      <c r="K52" s="6"/>
      <c r="L52" s="194">
        <v>0</v>
      </c>
      <c r="M52" s="195">
        <v>2</v>
      </c>
      <c r="N52" s="192" t="s">
        <v>119</v>
      </c>
      <c r="O52" s="196">
        <v>2</v>
      </c>
      <c r="P52" s="5"/>
      <c r="Q52" s="195"/>
      <c r="R52" s="195"/>
      <c r="S52" s="6"/>
      <c r="T52" s="194"/>
      <c r="U52" s="195"/>
      <c r="V52" s="195"/>
      <c r="W52" s="196"/>
      <c r="X52" s="5"/>
      <c r="Y52" s="195"/>
      <c r="Z52" s="195"/>
      <c r="AA52" s="196"/>
      <c r="AB52" s="203" t="s">
        <v>149</v>
      </c>
      <c r="AC52" s="112" t="s">
        <v>147</v>
      </c>
    </row>
    <row r="53" spans="1:29" s="7" customFormat="1" ht="14.1" customHeight="1" x14ac:dyDescent="0.2">
      <c r="A53" s="215" t="s">
        <v>213</v>
      </c>
      <c r="B53" s="197" t="s">
        <v>53</v>
      </c>
      <c r="C53" s="45"/>
      <c r="D53" s="5"/>
      <c r="E53" s="195"/>
      <c r="F53" s="195"/>
      <c r="G53" s="196"/>
      <c r="H53" s="194"/>
      <c r="I53" s="195"/>
      <c r="J53" s="195"/>
      <c r="K53" s="6"/>
      <c r="L53" s="194">
        <v>0</v>
      </c>
      <c r="M53" s="195">
        <v>2</v>
      </c>
      <c r="N53" s="192" t="s">
        <v>119</v>
      </c>
      <c r="O53" s="196">
        <v>2</v>
      </c>
      <c r="P53" s="5"/>
      <c r="Q53" s="195"/>
      <c r="R53" s="195"/>
      <c r="S53" s="6"/>
      <c r="T53" s="194"/>
      <c r="U53" s="195"/>
      <c r="V53" s="195"/>
      <c r="W53" s="196"/>
      <c r="X53" s="5"/>
      <c r="Y53" s="195"/>
      <c r="Z53" s="195"/>
      <c r="AA53" s="196"/>
      <c r="AB53" s="203" t="s">
        <v>22</v>
      </c>
      <c r="AC53" s="199" t="s">
        <v>54</v>
      </c>
    </row>
    <row r="54" spans="1:29" s="7" customFormat="1" ht="14.1" customHeight="1" thickBot="1" x14ac:dyDescent="0.25">
      <c r="A54" s="163" t="s">
        <v>214</v>
      </c>
      <c r="B54" s="211" t="s">
        <v>55</v>
      </c>
      <c r="C54" s="211"/>
      <c r="D54" s="175"/>
      <c r="E54" s="175"/>
      <c r="F54" s="175"/>
      <c r="G54" s="176"/>
      <c r="H54" s="10"/>
      <c r="I54" s="189"/>
      <c r="J54" s="189"/>
      <c r="K54" s="190"/>
      <c r="L54" s="10">
        <v>0</v>
      </c>
      <c r="M54" s="189">
        <v>2</v>
      </c>
      <c r="N54" s="174" t="s">
        <v>119</v>
      </c>
      <c r="O54" s="190">
        <v>2</v>
      </c>
      <c r="P54" s="188"/>
      <c r="Q54" s="189"/>
      <c r="R54" s="189"/>
      <c r="S54" s="177"/>
      <c r="T54" s="10"/>
      <c r="U54" s="189"/>
      <c r="V54" s="189"/>
      <c r="W54" s="190"/>
      <c r="X54" s="188"/>
      <c r="Y54" s="189"/>
      <c r="Z54" s="189"/>
      <c r="AA54" s="190"/>
      <c r="AB54" s="66" t="s">
        <v>22</v>
      </c>
      <c r="AC54" s="115" t="s">
        <v>47</v>
      </c>
    </row>
    <row r="55" spans="1:29" s="7" customFormat="1" ht="14.1" customHeight="1" x14ac:dyDescent="0.2">
      <c r="A55" s="315" t="s">
        <v>130</v>
      </c>
      <c r="B55" s="316"/>
      <c r="C55" s="316"/>
      <c r="D55" s="316"/>
      <c r="E55" s="316"/>
      <c r="F55" s="316"/>
      <c r="G55" s="316"/>
      <c r="H55" s="316"/>
      <c r="I55" s="316"/>
      <c r="J55" s="316"/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7"/>
    </row>
    <row r="56" spans="1:29" s="178" customFormat="1" ht="14.1" customHeight="1" x14ac:dyDescent="0.2">
      <c r="A56" s="236" t="s">
        <v>216</v>
      </c>
      <c r="B56" s="237" t="s">
        <v>132</v>
      </c>
      <c r="C56" s="238"/>
      <c r="D56" s="239">
        <v>0</v>
      </c>
      <c r="E56" s="240">
        <v>4</v>
      </c>
      <c r="F56" s="241" t="s">
        <v>119</v>
      </c>
      <c r="G56" s="242">
        <v>0</v>
      </c>
      <c r="H56" s="243"/>
      <c r="I56" s="241"/>
      <c r="J56" s="241"/>
      <c r="K56" s="244"/>
      <c r="L56" s="245"/>
      <c r="M56" s="245"/>
      <c r="N56" s="241"/>
      <c r="O56" s="242"/>
      <c r="P56" s="243"/>
      <c r="Q56" s="241"/>
      <c r="R56" s="241"/>
      <c r="S56" s="244"/>
      <c r="T56" s="245"/>
      <c r="U56" s="241"/>
      <c r="V56" s="241"/>
      <c r="W56" s="242"/>
      <c r="X56" s="243"/>
      <c r="Y56" s="241"/>
      <c r="Z56" s="241"/>
      <c r="AA56" s="244"/>
      <c r="AB56" s="246" t="s">
        <v>137</v>
      </c>
      <c r="AC56" s="247" t="s">
        <v>138</v>
      </c>
    </row>
    <row r="57" spans="1:29" s="178" customFormat="1" ht="14.1" customHeight="1" x14ac:dyDescent="0.2">
      <c r="A57" s="236" t="s">
        <v>217</v>
      </c>
      <c r="B57" s="237" t="s">
        <v>133</v>
      </c>
      <c r="C57" s="238" t="s">
        <v>132</v>
      </c>
      <c r="D57" s="239"/>
      <c r="E57" s="240"/>
      <c r="F57" s="240"/>
      <c r="G57" s="248"/>
      <c r="H57" s="243">
        <v>0</v>
      </c>
      <c r="I57" s="241">
        <v>4</v>
      </c>
      <c r="J57" s="241" t="s">
        <v>119</v>
      </c>
      <c r="K57" s="244">
        <v>0</v>
      </c>
      <c r="L57" s="245"/>
      <c r="M57" s="245"/>
      <c r="N57" s="241"/>
      <c r="O57" s="242"/>
      <c r="P57" s="243"/>
      <c r="Q57" s="241"/>
      <c r="R57" s="241"/>
      <c r="S57" s="244"/>
      <c r="T57" s="245"/>
      <c r="U57" s="241"/>
      <c r="V57" s="241"/>
      <c r="W57" s="242"/>
      <c r="X57" s="243"/>
      <c r="Y57" s="241"/>
      <c r="Z57" s="241"/>
      <c r="AA57" s="244"/>
      <c r="AB57" s="246" t="s">
        <v>137</v>
      </c>
      <c r="AC57" s="247" t="s">
        <v>138</v>
      </c>
    </row>
    <row r="58" spans="1:29" s="178" customFormat="1" ht="14.1" customHeight="1" x14ac:dyDescent="0.2">
      <c r="A58" s="236" t="s">
        <v>218</v>
      </c>
      <c r="B58" s="237" t="s">
        <v>134</v>
      </c>
      <c r="C58" s="238" t="s">
        <v>133</v>
      </c>
      <c r="D58" s="239"/>
      <c r="E58" s="240"/>
      <c r="F58" s="240"/>
      <c r="G58" s="248"/>
      <c r="H58" s="243"/>
      <c r="I58" s="241"/>
      <c r="J58" s="241"/>
      <c r="K58" s="244"/>
      <c r="L58" s="245">
        <v>0</v>
      </c>
      <c r="M58" s="245">
        <v>4</v>
      </c>
      <c r="N58" s="241" t="s">
        <v>119</v>
      </c>
      <c r="O58" s="242">
        <v>0</v>
      </c>
      <c r="P58" s="243"/>
      <c r="Q58" s="241"/>
      <c r="R58" s="241"/>
      <c r="S58" s="244"/>
      <c r="T58" s="245"/>
      <c r="U58" s="241"/>
      <c r="V58" s="241"/>
      <c r="W58" s="242"/>
      <c r="X58" s="243"/>
      <c r="Y58" s="241"/>
      <c r="Z58" s="241"/>
      <c r="AA58" s="244"/>
      <c r="AB58" s="246" t="s">
        <v>137</v>
      </c>
      <c r="AC58" s="247" t="s">
        <v>138</v>
      </c>
    </row>
    <row r="59" spans="1:29" s="178" customFormat="1" ht="14.1" customHeight="1" thickBot="1" x14ac:dyDescent="0.25">
      <c r="A59" s="236" t="s">
        <v>219</v>
      </c>
      <c r="B59" s="249" t="s">
        <v>135</v>
      </c>
      <c r="C59" s="268" t="s">
        <v>134</v>
      </c>
      <c r="D59" s="250"/>
      <c r="E59" s="251"/>
      <c r="F59" s="251"/>
      <c r="G59" s="252"/>
      <c r="H59" s="253"/>
      <c r="I59" s="254"/>
      <c r="J59" s="254"/>
      <c r="K59" s="255"/>
      <c r="L59" s="256">
        <v>0</v>
      </c>
      <c r="M59" s="256">
        <v>0</v>
      </c>
      <c r="N59" s="254" t="s">
        <v>136</v>
      </c>
      <c r="O59" s="257">
        <v>0</v>
      </c>
      <c r="P59" s="253"/>
      <c r="Q59" s="254"/>
      <c r="R59" s="254"/>
      <c r="S59" s="255"/>
      <c r="T59" s="256"/>
      <c r="U59" s="254"/>
      <c r="V59" s="254"/>
      <c r="W59" s="257"/>
      <c r="X59" s="253"/>
      <c r="Y59" s="254"/>
      <c r="Z59" s="254"/>
      <c r="AA59" s="255"/>
      <c r="AB59" s="258" t="s">
        <v>137</v>
      </c>
      <c r="AC59" s="259" t="s">
        <v>138</v>
      </c>
    </row>
    <row r="60" spans="1:29" s="7" customFormat="1" ht="14.1" customHeight="1" thickBot="1" x14ac:dyDescent="0.25">
      <c r="A60" s="319" t="s">
        <v>118</v>
      </c>
      <c r="B60" s="320"/>
      <c r="C60" s="228">
        <f>SUM(G60,K60,O60,S60,W60,AA60)</f>
        <v>4</v>
      </c>
      <c r="D60" s="227">
        <f t="shared" ref="D60:L60" si="14">SUM(D49:D59)</f>
        <v>0</v>
      </c>
      <c r="E60" s="227">
        <f t="shared" si="14"/>
        <v>4</v>
      </c>
      <c r="F60" s="227">
        <f t="shared" si="14"/>
        <v>0</v>
      </c>
      <c r="G60" s="227">
        <f t="shared" si="14"/>
        <v>0</v>
      </c>
      <c r="H60" s="227">
        <f t="shared" si="14"/>
        <v>0</v>
      </c>
      <c r="I60" s="227">
        <f t="shared" si="14"/>
        <v>4</v>
      </c>
      <c r="J60" s="227">
        <f t="shared" si="14"/>
        <v>0</v>
      </c>
      <c r="K60" s="227">
        <f t="shared" si="14"/>
        <v>0</v>
      </c>
      <c r="L60" s="227">
        <f t="shared" si="14"/>
        <v>0</v>
      </c>
      <c r="M60" s="227">
        <v>8</v>
      </c>
      <c r="N60" s="227">
        <f>SUM(N49:N59)</f>
        <v>0</v>
      </c>
      <c r="O60" s="227">
        <v>4</v>
      </c>
      <c r="P60" s="227">
        <f t="shared" ref="P60:AA60" si="15">SUM(P49:P59)</f>
        <v>0</v>
      </c>
      <c r="Q60" s="227">
        <f t="shared" si="15"/>
        <v>0</v>
      </c>
      <c r="R60" s="227">
        <f t="shared" si="15"/>
        <v>0</v>
      </c>
      <c r="S60" s="227">
        <f t="shared" si="15"/>
        <v>0</v>
      </c>
      <c r="T60" s="227">
        <f t="shared" si="15"/>
        <v>0</v>
      </c>
      <c r="U60" s="227">
        <f t="shared" si="15"/>
        <v>0</v>
      </c>
      <c r="V60" s="227">
        <f t="shared" si="15"/>
        <v>0</v>
      </c>
      <c r="W60" s="227">
        <f t="shared" si="15"/>
        <v>0</v>
      </c>
      <c r="X60" s="227">
        <f t="shared" si="15"/>
        <v>0</v>
      </c>
      <c r="Y60" s="227">
        <f t="shared" si="15"/>
        <v>0</v>
      </c>
      <c r="Z60" s="227">
        <f t="shared" si="15"/>
        <v>0</v>
      </c>
      <c r="AA60" s="227">
        <f t="shared" si="15"/>
        <v>0</v>
      </c>
      <c r="AB60" s="225"/>
      <c r="AC60" s="226"/>
    </row>
    <row r="61" spans="1:29" s="170" customFormat="1" ht="15.75" thickBot="1" x14ac:dyDescent="0.3">
      <c r="A61" s="171" t="s">
        <v>21</v>
      </c>
      <c r="B61" s="172"/>
      <c r="C61" s="172"/>
      <c r="D61" s="172"/>
      <c r="E61" s="172"/>
      <c r="F61" s="172"/>
      <c r="G61" s="172"/>
      <c r="H61" s="169"/>
      <c r="I61" s="169"/>
      <c r="J61" s="169"/>
      <c r="K61" s="169"/>
      <c r="L61" s="172"/>
      <c r="M61" s="172"/>
      <c r="N61" s="172"/>
      <c r="O61" s="172"/>
      <c r="P61" s="169"/>
      <c r="Q61" s="169"/>
      <c r="R61" s="169"/>
      <c r="S61" s="169"/>
      <c r="T61" s="172"/>
      <c r="U61" s="172"/>
      <c r="V61" s="172"/>
      <c r="W61" s="172"/>
      <c r="X61" s="169"/>
      <c r="Y61" s="169"/>
      <c r="Z61" s="169"/>
      <c r="AA61" s="169"/>
      <c r="AB61" s="172"/>
      <c r="AC61" s="173"/>
    </row>
    <row r="62" spans="1:29" s="7" customFormat="1" ht="15.75" thickBot="1" x14ac:dyDescent="0.25">
      <c r="A62" s="305" t="s">
        <v>56</v>
      </c>
      <c r="B62" s="306"/>
      <c r="C62" s="306"/>
      <c r="D62" s="306"/>
      <c r="E62" s="306"/>
      <c r="F62" s="306"/>
      <c r="G62" s="306"/>
      <c r="H62" s="307"/>
      <c r="I62" s="307"/>
      <c r="J62" s="307"/>
      <c r="K62" s="307"/>
      <c r="L62" s="306"/>
      <c r="M62" s="306"/>
      <c r="N62" s="306"/>
      <c r="O62" s="306"/>
      <c r="P62" s="307"/>
      <c r="Q62" s="307"/>
      <c r="R62" s="307"/>
      <c r="S62" s="307"/>
      <c r="T62" s="306"/>
      <c r="U62" s="306"/>
      <c r="V62" s="306"/>
      <c r="W62" s="306"/>
      <c r="X62" s="307"/>
      <c r="Y62" s="307"/>
      <c r="Z62" s="307"/>
      <c r="AA62" s="307"/>
      <c r="AB62" s="306"/>
      <c r="AC62" s="308"/>
    </row>
    <row r="63" spans="1:29" s="7" customFormat="1" ht="14.1" customHeight="1" x14ac:dyDescent="0.2">
      <c r="A63" s="43" t="s">
        <v>220</v>
      </c>
      <c r="B63" s="204" t="s">
        <v>57</v>
      </c>
      <c r="C63" s="88"/>
      <c r="D63" s="42">
        <v>2</v>
      </c>
      <c r="E63" s="192">
        <v>0</v>
      </c>
      <c r="F63" s="192" t="s">
        <v>17</v>
      </c>
      <c r="G63" s="4">
        <v>3</v>
      </c>
      <c r="H63" s="42" t="s">
        <v>43</v>
      </c>
      <c r="I63" s="192" t="s">
        <v>43</v>
      </c>
      <c r="J63" s="192" t="s">
        <v>43</v>
      </c>
      <c r="K63" s="4" t="s">
        <v>43</v>
      </c>
      <c r="L63" s="42"/>
      <c r="M63" s="192"/>
      <c r="N63" s="192"/>
      <c r="O63" s="4"/>
      <c r="P63" s="42"/>
      <c r="Q63" s="192"/>
      <c r="R63" s="192"/>
      <c r="S63" s="4"/>
      <c r="T63" s="42"/>
      <c r="U63" s="192"/>
      <c r="V63" s="192"/>
      <c r="W63" s="4"/>
      <c r="X63" s="42"/>
      <c r="Y63" s="192"/>
      <c r="Z63" s="192"/>
      <c r="AA63" s="205"/>
      <c r="AB63" s="206" t="s">
        <v>149</v>
      </c>
      <c r="AC63" s="111" t="s">
        <v>29</v>
      </c>
    </row>
    <row r="64" spans="1:29" s="41" customFormat="1" ht="14.1" customHeight="1" x14ac:dyDescent="0.2">
      <c r="A64" s="215" t="s">
        <v>221</v>
      </c>
      <c r="B64" s="197" t="s">
        <v>58</v>
      </c>
      <c r="C64" s="45"/>
      <c r="D64" s="5" t="s">
        <v>43</v>
      </c>
      <c r="E64" s="195" t="s">
        <v>43</v>
      </c>
      <c r="F64" s="195" t="s">
        <v>43</v>
      </c>
      <c r="G64" s="196" t="s">
        <v>43</v>
      </c>
      <c r="H64" s="124">
        <v>4</v>
      </c>
      <c r="I64" s="201">
        <v>0</v>
      </c>
      <c r="J64" s="201" t="s">
        <v>17</v>
      </c>
      <c r="K64" s="198">
        <v>5</v>
      </c>
      <c r="L64" s="5"/>
      <c r="M64" s="195"/>
      <c r="N64" s="195"/>
      <c r="O64" s="196"/>
      <c r="P64" s="5"/>
      <c r="Q64" s="195"/>
      <c r="R64" s="195"/>
      <c r="S64" s="196"/>
      <c r="T64" s="5"/>
      <c r="U64" s="195"/>
      <c r="V64" s="195"/>
      <c r="W64" s="196"/>
      <c r="X64" s="5"/>
      <c r="Y64" s="195"/>
      <c r="Z64" s="195"/>
      <c r="AA64" s="196"/>
      <c r="AB64" s="203" t="s">
        <v>149</v>
      </c>
      <c r="AC64" s="112" t="s">
        <v>29</v>
      </c>
    </row>
    <row r="65" spans="1:29" s="41" customFormat="1" ht="14.1" customHeight="1" x14ac:dyDescent="0.2">
      <c r="A65" s="215" t="s">
        <v>222</v>
      </c>
      <c r="B65" s="211" t="s">
        <v>59</v>
      </c>
      <c r="C65" s="53"/>
      <c r="D65" s="188"/>
      <c r="E65" s="189"/>
      <c r="F65" s="189"/>
      <c r="G65" s="190"/>
      <c r="H65" s="128"/>
      <c r="I65" s="213"/>
      <c r="J65" s="213"/>
      <c r="K65" s="129"/>
      <c r="L65" s="188">
        <v>4</v>
      </c>
      <c r="M65" s="189">
        <v>0</v>
      </c>
      <c r="N65" s="189" t="s">
        <v>17</v>
      </c>
      <c r="O65" s="190">
        <v>5</v>
      </c>
      <c r="P65" s="188"/>
      <c r="Q65" s="189"/>
      <c r="R65" s="189"/>
      <c r="S65" s="190"/>
      <c r="T65" s="188"/>
      <c r="U65" s="189"/>
      <c r="V65" s="189"/>
      <c r="W65" s="190"/>
      <c r="X65" s="188"/>
      <c r="Y65" s="189"/>
      <c r="Z65" s="189"/>
      <c r="AA65" s="190"/>
      <c r="AB65" s="66" t="s">
        <v>149</v>
      </c>
      <c r="AC65" s="115" t="s">
        <v>29</v>
      </c>
    </row>
    <row r="66" spans="1:29" s="41" customFormat="1" ht="14.1" customHeight="1" x14ac:dyDescent="0.2">
      <c r="A66" s="84" t="s">
        <v>223</v>
      </c>
      <c r="B66" s="66" t="s">
        <v>64</v>
      </c>
      <c r="C66" s="97" t="s">
        <v>43</v>
      </c>
      <c r="D66" s="98"/>
      <c r="E66" s="99"/>
      <c r="F66" s="99"/>
      <c r="G66" s="100"/>
      <c r="H66" s="125"/>
      <c r="I66" s="126"/>
      <c r="J66" s="126"/>
      <c r="K66" s="127"/>
      <c r="L66" s="98"/>
      <c r="M66" s="99"/>
      <c r="N66" s="99"/>
      <c r="O66" s="100"/>
      <c r="P66" s="98"/>
      <c r="Q66" s="99"/>
      <c r="R66" s="99"/>
      <c r="S66" s="100"/>
      <c r="T66" s="98">
        <v>4</v>
      </c>
      <c r="U66" s="99">
        <v>0</v>
      </c>
      <c r="V66" s="99" t="s">
        <v>17</v>
      </c>
      <c r="W66" s="100">
        <v>5</v>
      </c>
      <c r="X66" s="98"/>
      <c r="Y66" s="99"/>
      <c r="Z66" s="99"/>
      <c r="AA66" s="100"/>
      <c r="AB66" s="66" t="s">
        <v>149</v>
      </c>
      <c r="AC66" s="116" t="s">
        <v>29</v>
      </c>
    </row>
    <row r="67" spans="1:29" s="41" customFormat="1" ht="14.1" customHeight="1" x14ac:dyDescent="0.2">
      <c r="A67" s="215" t="s">
        <v>224</v>
      </c>
      <c r="B67" s="211" t="s">
        <v>60</v>
      </c>
      <c r="C67" s="53"/>
      <c r="D67" s="188"/>
      <c r="E67" s="189"/>
      <c r="F67" s="189"/>
      <c r="G67" s="190"/>
      <c r="H67" s="128"/>
      <c r="I67" s="213"/>
      <c r="J67" s="213"/>
      <c r="K67" s="129"/>
      <c r="L67" s="188">
        <v>2</v>
      </c>
      <c r="M67" s="189">
        <v>0</v>
      </c>
      <c r="N67" s="189" t="s">
        <v>17</v>
      </c>
      <c r="O67" s="190">
        <v>3</v>
      </c>
      <c r="P67" s="188"/>
      <c r="Q67" s="189"/>
      <c r="R67" s="189"/>
      <c r="S67" s="190"/>
      <c r="T67" s="188"/>
      <c r="U67" s="189"/>
      <c r="V67" s="189"/>
      <c r="W67" s="190"/>
      <c r="X67" s="188"/>
      <c r="Y67" s="189"/>
      <c r="Z67" s="189"/>
      <c r="AA67" s="190"/>
      <c r="AB67" s="66" t="s">
        <v>149</v>
      </c>
      <c r="AC67" s="115" t="s">
        <v>29</v>
      </c>
    </row>
    <row r="68" spans="1:29" s="41" customFormat="1" ht="14.1" customHeight="1" x14ac:dyDescent="0.2">
      <c r="A68" s="215" t="s">
        <v>225</v>
      </c>
      <c r="B68" s="211" t="s">
        <v>61</v>
      </c>
      <c r="C68" s="53"/>
      <c r="D68" s="188"/>
      <c r="E68" s="189"/>
      <c r="F68" s="189"/>
      <c r="G68" s="190"/>
      <c r="H68" s="128"/>
      <c r="I68" s="213"/>
      <c r="J68" s="213"/>
      <c r="K68" s="129"/>
      <c r="L68" s="188"/>
      <c r="M68" s="189"/>
      <c r="N68" s="189"/>
      <c r="O68" s="190"/>
      <c r="P68" s="188">
        <v>2</v>
      </c>
      <c r="Q68" s="189">
        <v>0</v>
      </c>
      <c r="R68" s="189" t="s">
        <v>17</v>
      </c>
      <c r="S68" s="190">
        <v>3</v>
      </c>
      <c r="T68" s="188"/>
      <c r="U68" s="189"/>
      <c r="V68" s="189"/>
      <c r="W68" s="190"/>
      <c r="X68" s="188"/>
      <c r="Y68" s="189"/>
      <c r="Z68" s="189"/>
      <c r="AA68" s="190"/>
      <c r="AB68" s="66" t="s">
        <v>149</v>
      </c>
      <c r="AC68" s="115" t="s">
        <v>29</v>
      </c>
    </row>
    <row r="69" spans="1:29" s="41" customFormat="1" ht="14.1" customHeight="1" x14ac:dyDescent="0.2">
      <c r="A69" s="215" t="s">
        <v>226</v>
      </c>
      <c r="B69" s="211" t="s">
        <v>62</v>
      </c>
      <c r="C69" s="197" t="s">
        <v>184</v>
      </c>
      <c r="D69" s="188"/>
      <c r="E69" s="189"/>
      <c r="F69" s="189"/>
      <c r="G69" s="190"/>
      <c r="H69" s="128"/>
      <c r="I69" s="213"/>
      <c r="J69" s="213"/>
      <c r="K69" s="129"/>
      <c r="L69" s="188">
        <v>2</v>
      </c>
      <c r="M69" s="189">
        <v>0</v>
      </c>
      <c r="N69" s="189" t="s">
        <v>17</v>
      </c>
      <c r="O69" s="190">
        <v>3</v>
      </c>
      <c r="P69" s="188"/>
      <c r="Q69" s="189"/>
      <c r="R69" s="189"/>
      <c r="S69" s="190"/>
      <c r="T69" s="188"/>
      <c r="U69" s="189"/>
      <c r="V69" s="189"/>
      <c r="W69" s="190"/>
      <c r="X69" s="188"/>
      <c r="Y69" s="189"/>
      <c r="Z69" s="189"/>
      <c r="AA69" s="190"/>
      <c r="AB69" s="203" t="s">
        <v>152</v>
      </c>
      <c r="AC69" s="115" t="s">
        <v>41</v>
      </c>
    </row>
    <row r="70" spans="1:29" s="41" customFormat="1" ht="14.1" customHeight="1" x14ac:dyDescent="0.2">
      <c r="A70" s="215" t="s">
        <v>227</v>
      </c>
      <c r="B70" s="211" t="s">
        <v>63</v>
      </c>
      <c r="C70" s="197" t="s">
        <v>62</v>
      </c>
      <c r="D70" s="188"/>
      <c r="E70" s="189"/>
      <c r="F70" s="189"/>
      <c r="G70" s="190"/>
      <c r="H70" s="128"/>
      <c r="I70" s="213"/>
      <c r="J70" s="213"/>
      <c r="K70" s="129"/>
      <c r="L70" s="188"/>
      <c r="M70" s="189"/>
      <c r="N70" s="189"/>
      <c r="O70" s="190"/>
      <c r="P70" s="188">
        <v>2</v>
      </c>
      <c r="Q70" s="189">
        <v>0</v>
      </c>
      <c r="R70" s="189" t="s">
        <v>17</v>
      </c>
      <c r="S70" s="190">
        <v>3</v>
      </c>
      <c r="T70" s="188"/>
      <c r="U70" s="189"/>
      <c r="V70" s="189"/>
      <c r="W70" s="190"/>
      <c r="X70" s="188"/>
      <c r="Y70" s="189"/>
      <c r="Z70" s="189"/>
      <c r="AA70" s="190"/>
      <c r="AB70" s="203" t="s">
        <v>152</v>
      </c>
      <c r="AC70" s="115" t="s">
        <v>41</v>
      </c>
    </row>
    <row r="71" spans="1:29" s="219" customFormat="1" ht="14.1" customHeight="1" x14ac:dyDescent="0.2">
      <c r="A71" s="215" t="s">
        <v>228</v>
      </c>
      <c r="B71" s="197" t="s">
        <v>38</v>
      </c>
      <c r="C71" s="110"/>
      <c r="D71" s="10"/>
      <c r="E71" s="189"/>
      <c r="F71" s="189"/>
      <c r="G71" s="190"/>
      <c r="H71" s="200"/>
      <c r="I71" s="201"/>
      <c r="J71" s="202"/>
      <c r="K71" s="198"/>
      <c r="L71" s="194"/>
      <c r="M71" s="195"/>
      <c r="N71" s="195"/>
      <c r="O71" s="196"/>
      <c r="P71" s="194">
        <v>4</v>
      </c>
      <c r="Q71" s="195">
        <v>0</v>
      </c>
      <c r="R71" s="195" t="s">
        <v>17</v>
      </c>
      <c r="S71" s="196">
        <v>5</v>
      </c>
      <c r="T71" s="194"/>
      <c r="U71" s="195"/>
      <c r="V71" s="195"/>
      <c r="W71" s="196"/>
      <c r="X71" s="194"/>
      <c r="Y71" s="195"/>
      <c r="Z71" s="195"/>
      <c r="AA71" s="196"/>
      <c r="AB71" s="203" t="s">
        <v>151</v>
      </c>
      <c r="AC71" s="112" t="s">
        <v>39</v>
      </c>
    </row>
    <row r="72" spans="1:29" s="219" customFormat="1" ht="14.1" customHeight="1" thickBot="1" x14ac:dyDescent="0.25">
      <c r="A72" s="269" t="s">
        <v>229</v>
      </c>
      <c r="B72" s="270" t="s">
        <v>187</v>
      </c>
      <c r="C72" s="271"/>
      <c r="D72" s="50"/>
      <c r="E72" s="39"/>
      <c r="F72" s="39"/>
      <c r="G72" s="40"/>
      <c r="H72" s="274"/>
      <c r="I72" s="122"/>
      <c r="J72" s="122"/>
      <c r="K72" s="123"/>
      <c r="L72" s="50"/>
      <c r="M72" s="39"/>
      <c r="N72" s="39"/>
      <c r="O72" s="40"/>
      <c r="P72" s="50"/>
      <c r="Q72" s="39"/>
      <c r="R72" s="39"/>
      <c r="S72" s="40"/>
      <c r="T72" s="50">
        <v>0</v>
      </c>
      <c r="U72" s="39">
        <v>0</v>
      </c>
      <c r="V72" s="39" t="s">
        <v>186</v>
      </c>
      <c r="W72" s="40">
        <v>0</v>
      </c>
      <c r="X72" s="50"/>
      <c r="Y72" s="39"/>
      <c r="Z72" s="39"/>
      <c r="AA72" s="40"/>
      <c r="AB72" s="272"/>
      <c r="AC72" s="273"/>
    </row>
    <row r="73" spans="1:29" s="7" customFormat="1" ht="14.1" customHeight="1" thickBot="1" x14ac:dyDescent="0.25">
      <c r="A73" s="319" t="s">
        <v>118</v>
      </c>
      <c r="B73" s="320"/>
      <c r="C73" s="228">
        <f>SUM(G73,K73,O73,S73,W73,AA73)</f>
        <v>35</v>
      </c>
      <c r="D73" s="227">
        <f>SUM(D63:D71)</f>
        <v>2</v>
      </c>
      <c r="E73" s="227">
        <f t="shared" ref="E73:AA73" si="16">SUM(E63:E71)</f>
        <v>0</v>
      </c>
      <c r="F73" s="227">
        <f t="shared" si="16"/>
        <v>0</v>
      </c>
      <c r="G73" s="227">
        <f t="shared" si="16"/>
        <v>3</v>
      </c>
      <c r="H73" s="227">
        <f t="shared" si="16"/>
        <v>4</v>
      </c>
      <c r="I73" s="227">
        <f t="shared" si="16"/>
        <v>0</v>
      </c>
      <c r="J73" s="227">
        <f t="shared" si="16"/>
        <v>0</v>
      </c>
      <c r="K73" s="227">
        <f t="shared" si="16"/>
        <v>5</v>
      </c>
      <c r="L73" s="227">
        <f t="shared" si="16"/>
        <v>8</v>
      </c>
      <c r="M73" s="227">
        <f t="shared" si="16"/>
        <v>0</v>
      </c>
      <c r="N73" s="227">
        <f t="shared" si="16"/>
        <v>0</v>
      </c>
      <c r="O73" s="227">
        <f t="shared" si="16"/>
        <v>11</v>
      </c>
      <c r="P73" s="227">
        <f t="shared" si="16"/>
        <v>8</v>
      </c>
      <c r="Q73" s="227">
        <f t="shared" si="16"/>
        <v>0</v>
      </c>
      <c r="R73" s="227">
        <f t="shared" si="16"/>
        <v>0</v>
      </c>
      <c r="S73" s="227">
        <f t="shared" si="16"/>
        <v>11</v>
      </c>
      <c r="T73" s="227">
        <f t="shared" si="16"/>
        <v>4</v>
      </c>
      <c r="U73" s="227">
        <f t="shared" si="16"/>
        <v>0</v>
      </c>
      <c r="V73" s="227">
        <f t="shared" si="16"/>
        <v>0</v>
      </c>
      <c r="W73" s="227">
        <f t="shared" si="16"/>
        <v>5</v>
      </c>
      <c r="X73" s="227">
        <f t="shared" si="16"/>
        <v>0</v>
      </c>
      <c r="Y73" s="227">
        <f t="shared" si="16"/>
        <v>0</v>
      </c>
      <c r="Z73" s="227">
        <f t="shared" si="16"/>
        <v>0</v>
      </c>
      <c r="AA73" s="227">
        <f t="shared" si="16"/>
        <v>0</v>
      </c>
      <c r="AB73" s="225"/>
      <c r="AC73" s="226"/>
    </row>
    <row r="74" spans="1:29" s="41" customFormat="1" ht="15.75" thickBot="1" x14ac:dyDescent="0.25">
      <c r="A74" s="305" t="s">
        <v>65</v>
      </c>
      <c r="B74" s="306"/>
      <c r="C74" s="306"/>
      <c r="D74" s="306"/>
      <c r="E74" s="306"/>
      <c r="F74" s="306"/>
      <c r="G74" s="306"/>
      <c r="H74" s="307"/>
      <c r="I74" s="307"/>
      <c r="J74" s="307"/>
      <c r="K74" s="307"/>
      <c r="L74" s="306"/>
      <c r="M74" s="306"/>
      <c r="N74" s="306"/>
      <c r="O74" s="306"/>
      <c r="P74" s="307"/>
      <c r="Q74" s="307"/>
      <c r="R74" s="307"/>
      <c r="S74" s="307"/>
      <c r="T74" s="306"/>
      <c r="U74" s="306"/>
      <c r="V74" s="306"/>
      <c r="W74" s="306"/>
      <c r="X74" s="307"/>
      <c r="Y74" s="307"/>
      <c r="Z74" s="307"/>
      <c r="AA74" s="307"/>
      <c r="AB74" s="306"/>
      <c r="AC74" s="308"/>
    </row>
    <row r="75" spans="1:29" s="7" customFormat="1" ht="14.1" customHeight="1" x14ac:dyDescent="0.2">
      <c r="A75" s="43" t="s">
        <v>230</v>
      </c>
      <c r="B75" s="79" t="s">
        <v>67</v>
      </c>
      <c r="C75" s="43"/>
      <c r="D75" s="78"/>
      <c r="E75" s="51"/>
      <c r="F75" s="51"/>
      <c r="G75" s="47"/>
      <c r="H75" s="78"/>
      <c r="I75" s="51"/>
      <c r="J75" s="51"/>
      <c r="K75" s="47"/>
      <c r="L75" s="78"/>
      <c r="M75" s="51"/>
      <c r="N75" s="51"/>
      <c r="O75" s="47"/>
      <c r="P75" s="130">
        <v>2</v>
      </c>
      <c r="Q75" s="131">
        <v>0</v>
      </c>
      <c r="R75" s="131" t="s">
        <v>17</v>
      </c>
      <c r="S75" s="132">
        <v>3</v>
      </c>
      <c r="T75" s="78"/>
      <c r="U75" s="51"/>
      <c r="V75" s="51"/>
      <c r="W75" s="47"/>
      <c r="X75" s="78"/>
      <c r="Y75" s="51"/>
      <c r="Z75" s="51"/>
      <c r="AA75" s="47"/>
      <c r="AB75" s="65" t="s">
        <v>22</v>
      </c>
      <c r="AC75" s="111" t="s">
        <v>72</v>
      </c>
    </row>
    <row r="76" spans="1:29" s="7" customFormat="1" ht="14.1" customHeight="1" x14ac:dyDescent="0.2">
      <c r="A76" s="215" t="s">
        <v>231</v>
      </c>
      <c r="B76" s="197" t="s">
        <v>68</v>
      </c>
      <c r="C76" s="215"/>
      <c r="D76" s="194"/>
      <c r="E76" s="189"/>
      <c r="F76" s="189"/>
      <c r="G76" s="196"/>
      <c r="H76" s="194"/>
      <c r="I76" s="195"/>
      <c r="J76" s="189"/>
      <c r="K76" s="196"/>
      <c r="L76" s="194"/>
      <c r="M76" s="195"/>
      <c r="N76" s="195"/>
      <c r="O76" s="196"/>
      <c r="P76" s="75">
        <v>2</v>
      </c>
      <c r="Q76" s="201">
        <v>0</v>
      </c>
      <c r="R76" s="201" t="s">
        <v>17</v>
      </c>
      <c r="S76" s="198">
        <v>3</v>
      </c>
      <c r="T76" s="10"/>
      <c r="U76" s="189"/>
      <c r="V76" s="189"/>
      <c r="W76" s="190"/>
      <c r="X76" s="194"/>
      <c r="Y76" s="195"/>
      <c r="Z76" s="195"/>
      <c r="AA76" s="196"/>
      <c r="AB76" s="203" t="s">
        <v>22</v>
      </c>
      <c r="AC76" s="112" t="s">
        <v>47</v>
      </c>
    </row>
    <row r="77" spans="1:29" s="7" customFormat="1" ht="14.1" customHeight="1" x14ac:dyDescent="0.2">
      <c r="A77" s="215" t="s">
        <v>232</v>
      </c>
      <c r="B77" s="80" t="s">
        <v>69</v>
      </c>
      <c r="C77" s="215" t="s">
        <v>43</v>
      </c>
      <c r="D77" s="36"/>
      <c r="E77" s="28"/>
      <c r="F77" s="28"/>
      <c r="G77" s="29"/>
      <c r="H77" s="36"/>
      <c r="I77" s="28"/>
      <c r="J77" s="28"/>
      <c r="K77" s="29"/>
      <c r="L77" s="36"/>
      <c r="M77" s="28"/>
      <c r="N77" s="28"/>
      <c r="O77" s="29"/>
      <c r="P77" s="36">
        <v>2</v>
      </c>
      <c r="Q77" s="28">
        <v>0</v>
      </c>
      <c r="R77" s="28" t="s">
        <v>17</v>
      </c>
      <c r="S77" s="29">
        <v>3</v>
      </c>
      <c r="T77" s="36"/>
      <c r="U77" s="28"/>
      <c r="V77" s="28"/>
      <c r="W77" s="29"/>
      <c r="X77" s="36"/>
      <c r="Y77" s="28"/>
      <c r="Z77" s="28"/>
      <c r="AA77" s="29"/>
      <c r="AB77" s="63" t="s">
        <v>31</v>
      </c>
      <c r="AC77" s="199" t="s">
        <v>34</v>
      </c>
    </row>
    <row r="78" spans="1:29" s="7" customFormat="1" ht="14.1" customHeight="1" x14ac:dyDescent="0.2">
      <c r="A78" s="215" t="s">
        <v>233</v>
      </c>
      <c r="B78" s="197" t="s">
        <v>70</v>
      </c>
      <c r="C78" s="215"/>
      <c r="D78" s="194"/>
      <c r="E78" s="189"/>
      <c r="F78" s="189"/>
      <c r="G78" s="196"/>
      <c r="H78" s="194"/>
      <c r="I78" s="195"/>
      <c r="J78" s="189"/>
      <c r="K78" s="196"/>
      <c r="L78" s="194"/>
      <c r="M78" s="195"/>
      <c r="N78" s="195"/>
      <c r="O78" s="196"/>
      <c r="P78" s="109"/>
      <c r="Q78" s="28"/>
      <c r="R78" s="201"/>
      <c r="S78" s="29"/>
      <c r="T78" s="10">
        <v>2</v>
      </c>
      <c r="U78" s="189">
        <v>0</v>
      </c>
      <c r="V78" s="189" t="s">
        <v>17</v>
      </c>
      <c r="W78" s="190">
        <v>3</v>
      </c>
      <c r="X78" s="194"/>
      <c r="Y78" s="195"/>
      <c r="Z78" s="195"/>
      <c r="AA78" s="196"/>
      <c r="AB78" s="66" t="s">
        <v>22</v>
      </c>
      <c r="AC78" s="112" t="s">
        <v>72</v>
      </c>
    </row>
    <row r="79" spans="1:29" s="7" customFormat="1" ht="14.1" customHeight="1" x14ac:dyDescent="0.2">
      <c r="A79" s="215" t="s">
        <v>234</v>
      </c>
      <c r="B79" s="211" t="s">
        <v>142</v>
      </c>
      <c r="C79" s="182"/>
      <c r="D79" s="10"/>
      <c r="E79" s="189"/>
      <c r="F79" s="189"/>
      <c r="G79" s="190"/>
      <c r="H79" s="10"/>
      <c r="I79" s="189"/>
      <c r="J79" s="189"/>
      <c r="K79" s="190"/>
      <c r="L79" s="10"/>
      <c r="M79" s="189"/>
      <c r="N79" s="189"/>
      <c r="O79" s="190"/>
      <c r="P79" s="212">
        <v>2</v>
      </c>
      <c r="Q79" s="189">
        <v>0</v>
      </c>
      <c r="R79" s="213" t="s">
        <v>17</v>
      </c>
      <c r="S79" s="190">
        <v>3</v>
      </c>
      <c r="T79" s="10"/>
      <c r="U79" s="189"/>
      <c r="V79" s="189"/>
      <c r="W79" s="190"/>
      <c r="X79" s="10"/>
      <c r="Y79" s="189"/>
      <c r="Z79" s="189"/>
      <c r="AA79" s="190"/>
      <c r="AB79" s="66" t="s">
        <v>149</v>
      </c>
      <c r="AC79" s="214" t="s">
        <v>147</v>
      </c>
    </row>
    <row r="80" spans="1:29" s="7" customFormat="1" ht="14.1" customHeight="1" x14ac:dyDescent="0.2">
      <c r="A80" s="215" t="s">
        <v>182</v>
      </c>
      <c r="B80" s="211" t="s">
        <v>148</v>
      </c>
      <c r="C80" s="182"/>
      <c r="D80" s="10"/>
      <c r="E80" s="189"/>
      <c r="F80" s="189"/>
      <c r="G80" s="190"/>
      <c r="H80" s="10"/>
      <c r="I80" s="189"/>
      <c r="J80" s="189"/>
      <c r="K80" s="190"/>
      <c r="L80" s="10"/>
      <c r="M80" s="189"/>
      <c r="N80" s="189"/>
      <c r="O80" s="190"/>
      <c r="P80" s="212">
        <v>2</v>
      </c>
      <c r="Q80" s="189">
        <v>0</v>
      </c>
      <c r="R80" s="213" t="s">
        <v>17</v>
      </c>
      <c r="S80" s="190">
        <v>3</v>
      </c>
      <c r="T80" s="10"/>
      <c r="U80" s="189"/>
      <c r="V80" s="189"/>
      <c r="W80" s="190"/>
      <c r="X80" s="10"/>
      <c r="Y80" s="189"/>
      <c r="Z80" s="189"/>
      <c r="AA80" s="190"/>
      <c r="AB80" s="66" t="s">
        <v>149</v>
      </c>
      <c r="AC80" s="214" t="s">
        <v>147</v>
      </c>
    </row>
    <row r="81" spans="1:29" s="7" customFormat="1" ht="14.1" customHeight="1" thickBot="1" x14ac:dyDescent="0.25">
      <c r="A81" s="84" t="s">
        <v>235</v>
      </c>
      <c r="B81" s="77" t="s">
        <v>71</v>
      </c>
      <c r="C81" s="52" t="s">
        <v>66</v>
      </c>
      <c r="D81" s="50"/>
      <c r="E81" s="39"/>
      <c r="F81" s="39"/>
      <c r="G81" s="40"/>
      <c r="H81" s="50"/>
      <c r="I81" s="39"/>
      <c r="J81" s="39"/>
      <c r="K81" s="40"/>
      <c r="L81" s="50"/>
      <c r="M81" s="39"/>
      <c r="N81" s="39"/>
      <c r="O81" s="40"/>
      <c r="P81" s="50"/>
      <c r="Q81" s="39"/>
      <c r="R81" s="39"/>
      <c r="S81" s="40"/>
      <c r="T81" s="50">
        <v>2</v>
      </c>
      <c r="U81" s="39">
        <v>0</v>
      </c>
      <c r="V81" s="39" t="s">
        <v>17</v>
      </c>
      <c r="W81" s="40">
        <v>3</v>
      </c>
      <c r="X81" s="69"/>
      <c r="Y81" s="70"/>
      <c r="Z81" s="70"/>
      <c r="AA81" s="71"/>
      <c r="AB81" s="49" t="s">
        <v>22</v>
      </c>
      <c r="AC81" s="183" t="s">
        <v>54</v>
      </c>
    </row>
    <row r="82" spans="1:29" s="7" customFormat="1" ht="14.1" customHeight="1" thickBot="1" x14ac:dyDescent="0.25">
      <c r="A82" s="319" t="s">
        <v>118</v>
      </c>
      <c r="B82" s="320"/>
      <c r="C82" s="228">
        <f>SUM(G82,K82,O82,S82,W82,AA82)</f>
        <v>6</v>
      </c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>
        <v>4</v>
      </c>
      <c r="Q82" s="227">
        <v>0</v>
      </c>
      <c r="R82" s="227"/>
      <c r="S82" s="227">
        <v>6</v>
      </c>
      <c r="T82" s="227"/>
      <c r="U82" s="227"/>
      <c r="V82" s="227"/>
      <c r="W82" s="227"/>
      <c r="X82" s="227"/>
      <c r="Y82" s="227"/>
      <c r="Z82" s="227"/>
      <c r="AA82" s="227"/>
      <c r="AB82" s="225"/>
      <c r="AC82" s="226"/>
    </row>
    <row r="83" spans="1:29" s="7" customFormat="1" ht="15.75" thickBot="1" x14ac:dyDescent="0.25">
      <c r="A83" s="305" t="s">
        <v>73</v>
      </c>
      <c r="B83" s="306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306"/>
      <c r="P83" s="306"/>
      <c r="Q83" s="306"/>
      <c r="R83" s="306"/>
      <c r="S83" s="306"/>
      <c r="T83" s="306"/>
      <c r="U83" s="306"/>
      <c r="V83" s="306"/>
      <c r="W83" s="306"/>
      <c r="X83" s="306"/>
      <c r="Y83" s="306"/>
      <c r="Z83" s="306"/>
      <c r="AA83" s="306"/>
      <c r="AB83" s="306"/>
      <c r="AC83" s="308"/>
    </row>
    <row r="84" spans="1:29" s="7" customFormat="1" ht="14.1" customHeight="1" x14ac:dyDescent="0.2">
      <c r="A84" s="43" t="s">
        <v>236</v>
      </c>
      <c r="B84" s="89" t="s">
        <v>74</v>
      </c>
      <c r="C84" s="35"/>
      <c r="D84" s="31"/>
      <c r="E84" s="25"/>
      <c r="F84" s="25"/>
      <c r="G84" s="26"/>
      <c r="H84" s="31"/>
      <c r="I84" s="25"/>
      <c r="J84" s="25"/>
      <c r="K84" s="26"/>
      <c r="L84" s="117"/>
      <c r="M84" s="118"/>
      <c r="N84" s="118"/>
      <c r="O84" s="119"/>
      <c r="P84" s="133">
        <v>0</v>
      </c>
      <c r="Q84" s="134">
        <v>2</v>
      </c>
      <c r="R84" s="192" t="s">
        <v>119</v>
      </c>
      <c r="S84" s="135">
        <v>3</v>
      </c>
      <c r="T84" s="31"/>
      <c r="U84" s="25"/>
      <c r="V84" s="25"/>
      <c r="W84" s="26"/>
      <c r="X84" s="31"/>
      <c r="Y84" s="25"/>
      <c r="Z84" s="25"/>
      <c r="AA84" s="26"/>
      <c r="AB84" s="63" t="s">
        <v>22</v>
      </c>
      <c r="AC84" s="113" t="s">
        <v>34</v>
      </c>
    </row>
    <row r="85" spans="1:29" s="7" customFormat="1" ht="14.1" customHeight="1" x14ac:dyDescent="0.2">
      <c r="A85" s="215" t="s">
        <v>237</v>
      </c>
      <c r="B85" s="80" t="s">
        <v>75</v>
      </c>
      <c r="C85" s="34"/>
      <c r="D85" s="36"/>
      <c r="E85" s="28"/>
      <c r="F85" s="28"/>
      <c r="G85" s="29"/>
      <c r="H85" s="36"/>
      <c r="I85" s="28"/>
      <c r="J85" s="28"/>
      <c r="K85" s="29"/>
      <c r="L85" s="36"/>
      <c r="M85" s="28"/>
      <c r="N85" s="28"/>
      <c r="O85" s="29"/>
      <c r="P85" s="133">
        <v>0</v>
      </c>
      <c r="Q85" s="134">
        <v>2</v>
      </c>
      <c r="R85" s="192" t="s">
        <v>119</v>
      </c>
      <c r="S85" s="135">
        <v>3</v>
      </c>
      <c r="T85" s="36"/>
      <c r="U85" s="28"/>
      <c r="V85" s="28"/>
      <c r="W85" s="29"/>
      <c r="X85" s="36"/>
      <c r="Y85" s="28"/>
      <c r="Z85" s="28"/>
      <c r="AA85" s="29"/>
      <c r="AB85" s="203" t="s">
        <v>22</v>
      </c>
      <c r="AC85" s="215" t="s">
        <v>54</v>
      </c>
    </row>
    <row r="86" spans="1:29" s="7" customFormat="1" ht="14.1" customHeight="1" x14ac:dyDescent="0.2">
      <c r="A86" s="215" t="s">
        <v>238</v>
      </c>
      <c r="B86" s="89" t="s">
        <v>76</v>
      </c>
      <c r="C86" s="216"/>
      <c r="D86" s="31"/>
      <c r="E86" s="25"/>
      <c r="F86" s="25"/>
      <c r="G86" s="26"/>
      <c r="H86" s="31"/>
      <c r="I86" s="25"/>
      <c r="J86" s="25"/>
      <c r="K86" s="26"/>
      <c r="L86" s="31"/>
      <c r="M86" s="25"/>
      <c r="N86" s="25"/>
      <c r="O86" s="26"/>
      <c r="P86" s="133">
        <v>0</v>
      </c>
      <c r="Q86" s="134">
        <v>2</v>
      </c>
      <c r="R86" s="192" t="s">
        <v>119</v>
      </c>
      <c r="S86" s="135">
        <v>3</v>
      </c>
      <c r="T86" s="31"/>
      <c r="U86" s="25"/>
      <c r="V86" s="25"/>
      <c r="W86" s="26"/>
      <c r="X86" s="31"/>
      <c r="Y86" s="25"/>
      <c r="Z86" s="25"/>
      <c r="AA86" s="26"/>
      <c r="AB86" s="63" t="s">
        <v>22</v>
      </c>
      <c r="AC86" s="113" t="s">
        <v>34</v>
      </c>
    </row>
    <row r="87" spans="1:29" s="219" customFormat="1" ht="14.1" customHeight="1" x14ac:dyDescent="0.2">
      <c r="A87" s="215" t="s">
        <v>239</v>
      </c>
      <c r="B87" s="89" t="s">
        <v>175</v>
      </c>
      <c r="C87" s="216"/>
      <c r="D87" s="31"/>
      <c r="E87" s="25"/>
      <c r="F87" s="25"/>
      <c r="G87" s="26"/>
      <c r="H87" s="31"/>
      <c r="I87" s="25"/>
      <c r="J87" s="25"/>
      <c r="K87" s="26"/>
      <c r="L87" s="31"/>
      <c r="M87" s="25"/>
      <c r="N87" s="25"/>
      <c r="O87" s="26"/>
      <c r="P87" s="133">
        <v>0</v>
      </c>
      <c r="Q87" s="134">
        <v>2</v>
      </c>
      <c r="R87" s="192" t="s">
        <v>119</v>
      </c>
      <c r="S87" s="135">
        <v>3</v>
      </c>
      <c r="T87" s="31"/>
      <c r="U87" s="25"/>
      <c r="V87" s="25"/>
      <c r="W87" s="26"/>
      <c r="X87" s="31"/>
      <c r="Y87" s="25"/>
      <c r="Z87" s="25"/>
      <c r="AA87" s="26"/>
      <c r="AB87" s="63" t="s">
        <v>149</v>
      </c>
      <c r="AC87" s="113" t="s">
        <v>147</v>
      </c>
    </row>
    <row r="88" spans="1:29" s="62" customFormat="1" x14ac:dyDescent="0.2">
      <c r="A88" s="215" t="s">
        <v>240</v>
      </c>
      <c r="B88" s="203" t="s">
        <v>77</v>
      </c>
      <c r="C88" s="101"/>
      <c r="D88" s="91"/>
      <c r="E88" s="95"/>
      <c r="F88" s="95"/>
      <c r="G88" s="96"/>
      <c r="H88" s="94"/>
      <c r="I88" s="92"/>
      <c r="J88" s="92"/>
      <c r="K88" s="93"/>
      <c r="L88" s="91"/>
      <c r="M88" s="95"/>
      <c r="N88" s="95"/>
      <c r="O88" s="96"/>
      <c r="P88" s="133">
        <v>0</v>
      </c>
      <c r="Q88" s="134">
        <v>2</v>
      </c>
      <c r="R88" s="192" t="s">
        <v>119</v>
      </c>
      <c r="S88" s="135">
        <v>3</v>
      </c>
      <c r="T88" s="91"/>
      <c r="U88" s="95"/>
      <c r="V88" s="95"/>
      <c r="W88" s="96"/>
      <c r="X88" s="91"/>
      <c r="Y88" s="95"/>
      <c r="Z88" s="95"/>
      <c r="AA88" s="96"/>
      <c r="AB88" s="66" t="s">
        <v>123</v>
      </c>
      <c r="AC88" s="120" t="s">
        <v>51</v>
      </c>
    </row>
    <row r="89" spans="1:29" s="7" customFormat="1" ht="14.1" customHeight="1" thickBot="1" x14ac:dyDescent="0.25">
      <c r="A89" s="84" t="s">
        <v>241</v>
      </c>
      <c r="B89" s="80" t="s">
        <v>78</v>
      </c>
      <c r="C89" s="108"/>
      <c r="D89" s="36"/>
      <c r="E89" s="28"/>
      <c r="F89" s="28"/>
      <c r="G89" s="29"/>
      <c r="H89" s="36"/>
      <c r="I89" s="28"/>
      <c r="J89" s="28"/>
      <c r="K89" s="29"/>
      <c r="L89" s="36"/>
      <c r="M89" s="28"/>
      <c r="N89" s="28"/>
      <c r="O89" s="29"/>
      <c r="P89" s="133">
        <v>0</v>
      </c>
      <c r="Q89" s="134">
        <v>2</v>
      </c>
      <c r="R89" s="192" t="s">
        <v>119</v>
      </c>
      <c r="S89" s="135">
        <v>3</v>
      </c>
      <c r="T89" s="36"/>
      <c r="U89" s="28"/>
      <c r="V89" s="28"/>
      <c r="W89" s="29"/>
      <c r="X89" s="36"/>
      <c r="Y89" s="28"/>
      <c r="Z89" s="28"/>
      <c r="AA89" s="29"/>
      <c r="AB89" s="66" t="s">
        <v>22</v>
      </c>
      <c r="AC89" s="112" t="s">
        <v>47</v>
      </c>
    </row>
    <row r="90" spans="1:29" s="7" customFormat="1" ht="14.1" customHeight="1" thickBot="1" x14ac:dyDescent="0.25">
      <c r="A90" s="319" t="s">
        <v>118</v>
      </c>
      <c r="B90" s="320"/>
      <c r="C90" s="228">
        <f>SUM(G90,K90,O90,S90,W90,AA90)</f>
        <v>3</v>
      </c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>
        <v>0</v>
      </c>
      <c r="Q90" s="227">
        <v>2</v>
      </c>
      <c r="R90" s="227">
        <v>0</v>
      </c>
      <c r="S90" s="227">
        <v>3</v>
      </c>
      <c r="T90" s="227"/>
      <c r="U90" s="227"/>
      <c r="V90" s="227"/>
      <c r="W90" s="227"/>
      <c r="X90" s="227"/>
      <c r="Y90" s="227"/>
      <c r="Z90" s="227"/>
      <c r="AA90" s="227"/>
      <c r="AB90" s="225"/>
      <c r="AC90" s="226"/>
    </row>
    <row r="91" spans="1:29" s="7" customFormat="1" ht="15.75" thickBot="1" x14ac:dyDescent="0.25">
      <c r="A91" s="305" t="s">
        <v>79</v>
      </c>
      <c r="B91" s="306"/>
      <c r="C91" s="306"/>
      <c r="D91" s="306"/>
      <c r="E91" s="306"/>
      <c r="F91" s="306"/>
      <c r="G91" s="306"/>
      <c r="H91" s="307"/>
      <c r="I91" s="307"/>
      <c r="J91" s="307"/>
      <c r="K91" s="307"/>
      <c r="L91" s="306"/>
      <c r="M91" s="306"/>
      <c r="N91" s="306"/>
      <c r="O91" s="306"/>
      <c r="P91" s="307"/>
      <c r="Q91" s="307"/>
      <c r="R91" s="307"/>
      <c r="S91" s="307"/>
      <c r="T91" s="306"/>
      <c r="U91" s="306"/>
      <c r="V91" s="306"/>
      <c r="W91" s="306"/>
      <c r="X91" s="307"/>
      <c r="Y91" s="307"/>
      <c r="Z91" s="307"/>
      <c r="AA91" s="307"/>
      <c r="AB91" s="306"/>
      <c r="AC91" s="308"/>
    </row>
    <row r="92" spans="1:29" s="7" customFormat="1" ht="14.1" customHeight="1" x14ac:dyDescent="0.2">
      <c r="A92" s="43" t="s">
        <v>244</v>
      </c>
      <c r="B92" s="89" t="s">
        <v>80</v>
      </c>
      <c r="C92" s="35"/>
      <c r="D92" s="31"/>
      <c r="E92" s="25"/>
      <c r="F92" s="25"/>
      <c r="G92" s="26"/>
      <c r="H92" s="31"/>
      <c r="I92" s="25"/>
      <c r="J92" s="25"/>
      <c r="K92" s="26"/>
      <c r="L92" s="117"/>
      <c r="M92" s="118"/>
      <c r="N92" s="118"/>
      <c r="O92" s="119"/>
      <c r="P92" s="133"/>
      <c r="Q92" s="134"/>
      <c r="R92" s="134"/>
      <c r="S92" s="135"/>
      <c r="T92" s="31">
        <v>0</v>
      </c>
      <c r="U92" s="25">
        <v>4</v>
      </c>
      <c r="V92" s="192" t="s">
        <v>119</v>
      </c>
      <c r="W92" s="26">
        <v>5</v>
      </c>
      <c r="X92" s="31"/>
      <c r="Y92" s="25"/>
      <c r="Z92" s="25"/>
      <c r="AA92" s="26"/>
      <c r="AB92" s="63" t="s">
        <v>123</v>
      </c>
      <c r="AC92" s="207" t="s">
        <v>138</v>
      </c>
    </row>
    <row r="93" spans="1:29" s="7" customFormat="1" ht="14.1" customHeight="1" x14ac:dyDescent="0.2">
      <c r="A93" s="215" t="s">
        <v>245</v>
      </c>
      <c r="B93" s="80" t="s">
        <v>81</v>
      </c>
      <c r="C93" s="34"/>
      <c r="D93" s="36"/>
      <c r="E93" s="28"/>
      <c r="F93" s="28"/>
      <c r="G93" s="29"/>
      <c r="H93" s="36"/>
      <c r="I93" s="28"/>
      <c r="J93" s="28"/>
      <c r="K93" s="29"/>
      <c r="L93" s="36"/>
      <c r="M93" s="28"/>
      <c r="N93" s="28"/>
      <c r="O93" s="29"/>
      <c r="P93" s="133"/>
      <c r="Q93" s="134"/>
      <c r="R93" s="134"/>
      <c r="S93" s="135"/>
      <c r="T93" s="36">
        <v>0</v>
      </c>
      <c r="U93" s="28">
        <v>4</v>
      </c>
      <c r="V93" s="192" t="s">
        <v>119</v>
      </c>
      <c r="W93" s="29">
        <v>5</v>
      </c>
      <c r="X93" s="36"/>
      <c r="Y93" s="28"/>
      <c r="Z93" s="28"/>
      <c r="AA93" s="29"/>
      <c r="AB93" s="203" t="s">
        <v>123</v>
      </c>
      <c r="AC93" s="27" t="s">
        <v>51</v>
      </c>
    </row>
    <row r="94" spans="1:29" s="7" customFormat="1" ht="14.1" customHeight="1" x14ac:dyDescent="0.2">
      <c r="A94" s="215" t="s">
        <v>242</v>
      </c>
      <c r="B94" s="89" t="s">
        <v>82</v>
      </c>
      <c r="C94" s="216"/>
      <c r="D94" s="31"/>
      <c r="E94" s="25"/>
      <c r="F94" s="25"/>
      <c r="G94" s="26"/>
      <c r="H94" s="31"/>
      <c r="I94" s="25"/>
      <c r="J94" s="25"/>
      <c r="K94" s="26"/>
      <c r="L94" s="31"/>
      <c r="M94" s="25"/>
      <c r="N94" s="25"/>
      <c r="O94" s="26"/>
      <c r="P94" s="133"/>
      <c r="Q94" s="134"/>
      <c r="R94" s="134"/>
      <c r="S94" s="135"/>
      <c r="T94" s="31">
        <v>0</v>
      </c>
      <c r="U94" s="25">
        <v>4</v>
      </c>
      <c r="V94" s="192" t="s">
        <v>119</v>
      </c>
      <c r="W94" s="26">
        <v>5</v>
      </c>
      <c r="X94" s="31"/>
      <c r="Y94" s="25"/>
      <c r="Z94" s="25"/>
      <c r="AA94" s="26"/>
      <c r="AB94" s="63" t="s">
        <v>22</v>
      </c>
      <c r="AC94" s="113" t="s">
        <v>34</v>
      </c>
    </row>
    <row r="95" spans="1:29" s="62" customFormat="1" ht="13.5" thickBot="1" x14ac:dyDescent="0.25">
      <c r="A95" s="84" t="s">
        <v>243</v>
      </c>
      <c r="B95" s="66" t="s">
        <v>83</v>
      </c>
      <c r="C95" s="97"/>
      <c r="D95" s="148"/>
      <c r="E95" s="99"/>
      <c r="F95" s="99"/>
      <c r="G95" s="100"/>
      <c r="H95" s="149"/>
      <c r="I95" s="150"/>
      <c r="J95" s="150"/>
      <c r="K95" s="151"/>
      <c r="L95" s="148"/>
      <c r="M95" s="99"/>
      <c r="N95" s="99"/>
      <c r="O95" s="100"/>
      <c r="P95" s="185"/>
      <c r="Q95" s="186"/>
      <c r="R95" s="186"/>
      <c r="S95" s="187"/>
      <c r="T95" s="148">
        <v>0</v>
      </c>
      <c r="U95" s="99">
        <v>4</v>
      </c>
      <c r="V95" s="192" t="s">
        <v>119</v>
      </c>
      <c r="W95" s="100">
        <v>5</v>
      </c>
      <c r="X95" s="148"/>
      <c r="Y95" s="99"/>
      <c r="Z95" s="99"/>
      <c r="AA95" s="100"/>
      <c r="AB95" s="66" t="s">
        <v>22</v>
      </c>
      <c r="AC95" s="184" t="s">
        <v>54</v>
      </c>
    </row>
    <row r="96" spans="1:29" s="7" customFormat="1" ht="14.1" customHeight="1" thickBot="1" x14ac:dyDescent="0.25">
      <c r="A96" s="319" t="s">
        <v>118</v>
      </c>
      <c r="B96" s="320"/>
      <c r="C96" s="228">
        <f>SUM(G96,K96,O96,S96,W96,AA96)</f>
        <v>10</v>
      </c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>
        <v>0</v>
      </c>
      <c r="U96" s="227">
        <v>8</v>
      </c>
      <c r="V96" s="227"/>
      <c r="W96" s="227">
        <v>10</v>
      </c>
      <c r="X96" s="227"/>
      <c r="Y96" s="227"/>
      <c r="Z96" s="227"/>
      <c r="AA96" s="227"/>
      <c r="AB96" s="225"/>
      <c r="AC96" s="226"/>
    </row>
    <row r="97" spans="1:36" s="7" customFormat="1" ht="16.5" thickBot="1" x14ac:dyDescent="0.25">
      <c r="A97" s="323" t="s">
        <v>84</v>
      </c>
      <c r="B97" s="324"/>
      <c r="C97" s="324"/>
      <c r="D97" s="324"/>
      <c r="E97" s="324"/>
      <c r="F97" s="324"/>
      <c r="G97" s="324"/>
      <c r="H97" s="325"/>
      <c r="I97" s="325"/>
      <c r="J97" s="325"/>
      <c r="K97" s="325"/>
      <c r="L97" s="324"/>
      <c r="M97" s="324"/>
      <c r="N97" s="324"/>
      <c r="O97" s="324"/>
      <c r="P97" s="325"/>
      <c r="Q97" s="325"/>
      <c r="R97" s="325"/>
      <c r="S97" s="325"/>
      <c r="T97" s="324"/>
      <c r="U97" s="324"/>
      <c r="V97" s="324"/>
      <c r="W97" s="324"/>
      <c r="X97" s="325"/>
      <c r="Y97" s="325"/>
      <c r="Z97" s="325"/>
      <c r="AA97" s="325"/>
      <c r="AB97" s="324"/>
      <c r="AC97" s="326"/>
    </row>
    <row r="98" spans="1:36" s="7" customFormat="1" ht="14.1" customHeight="1" x14ac:dyDescent="0.2">
      <c r="A98" s="43" t="s">
        <v>246</v>
      </c>
      <c r="B98" s="204" t="s">
        <v>85</v>
      </c>
      <c r="C98" s="88"/>
      <c r="D98" s="42"/>
      <c r="E98" s="192"/>
      <c r="F98" s="192"/>
      <c r="G98" s="4"/>
      <c r="H98" s="42"/>
      <c r="I98" s="192"/>
      <c r="J98" s="192"/>
      <c r="K98" s="4"/>
      <c r="L98" s="42"/>
      <c r="M98" s="192"/>
      <c r="N98" s="192"/>
      <c r="O98" s="4"/>
      <c r="P98" s="42"/>
      <c r="Q98" s="192"/>
      <c r="R98" s="192"/>
      <c r="S98" s="4"/>
      <c r="T98" s="42">
        <v>2</v>
      </c>
      <c r="U98" s="192">
        <v>0</v>
      </c>
      <c r="V98" s="192" t="s">
        <v>17</v>
      </c>
      <c r="W98" s="4">
        <v>3</v>
      </c>
      <c r="X98" s="42"/>
      <c r="Y98" s="192"/>
      <c r="Z98" s="192"/>
      <c r="AA98" s="205"/>
      <c r="AB98" s="206" t="s">
        <v>153</v>
      </c>
      <c r="AC98" s="111" t="s">
        <v>27</v>
      </c>
    </row>
    <row r="99" spans="1:36" s="41" customFormat="1" ht="14.1" customHeight="1" x14ac:dyDescent="0.2">
      <c r="A99" s="215" t="s">
        <v>247</v>
      </c>
      <c r="B99" s="197" t="s">
        <v>86</v>
      </c>
      <c r="C99" s="45"/>
      <c r="D99" s="5"/>
      <c r="E99" s="195"/>
      <c r="F99" s="195"/>
      <c r="G99" s="196"/>
      <c r="H99" s="124"/>
      <c r="I99" s="201"/>
      <c r="J99" s="201"/>
      <c r="K99" s="198"/>
      <c r="L99" s="5"/>
      <c r="M99" s="195"/>
      <c r="N99" s="195"/>
      <c r="O99" s="196"/>
      <c r="P99" s="5"/>
      <c r="Q99" s="195"/>
      <c r="R99" s="195"/>
      <c r="S99" s="196"/>
      <c r="T99" s="5">
        <v>2</v>
      </c>
      <c r="U99" s="195">
        <v>0</v>
      </c>
      <c r="V99" s="195" t="s">
        <v>17</v>
      </c>
      <c r="W99" s="196">
        <v>3</v>
      </c>
      <c r="X99" s="5"/>
      <c r="Y99" s="195"/>
      <c r="Z99" s="195"/>
      <c r="AA99" s="196"/>
      <c r="AB99" s="203" t="s">
        <v>151</v>
      </c>
      <c r="AC99" s="112" t="s">
        <v>39</v>
      </c>
    </row>
    <row r="100" spans="1:36" s="41" customFormat="1" ht="14.1" customHeight="1" x14ac:dyDescent="0.2">
      <c r="A100" s="215" t="s">
        <v>248</v>
      </c>
      <c r="B100" s="211" t="s">
        <v>87</v>
      </c>
      <c r="C100" s="53"/>
      <c r="D100" s="188"/>
      <c r="E100" s="189"/>
      <c r="F100" s="189"/>
      <c r="G100" s="190"/>
      <c r="H100" s="128"/>
      <c r="I100" s="213"/>
      <c r="J100" s="213"/>
      <c r="K100" s="129"/>
      <c r="L100" s="188">
        <v>2</v>
      </c>
      <c r="M100" s="189">
        <v>0</v>
      </c>
      <c r="N100" s="189" t="s">
        <v>17</v>
      </c>
      <c r="O100" s="190">
        <v>3</v>
      </c>
      <c r="P100" s="188"/>
      <c r="Q100" s="189"/>
      <c r="R100" s="189"/>
      <c r="S100" s="190"/>
      <c r="T100" s="188"/>
      <c r="U100" s="189"/>
      <c r="V100" s="189"/>
      <c r="W100" s="190"/>
      <c r="X100" s="188"/>
      <c r="Y100" s="189"/>
      <c r="Z100" s="189"/>
      <c r="AA100" s="190"/>
      <c r="AB100" s="66" t="s">
        <v>149</v>
      </c>
      <c r="AC100" s="115" t="s">
        <v>29</v>
      </c>
    </row>
    <row r="101" spans="1:36" s="41" customFormat="1" ht="14.1" customHeight="1" x14ac:dyDescent="0.2">
      <c r="A101" s="215" t="s">
        <v>249</v>
      </c>
      <c r="B101" s="211" t="s">
        <v>88</v>
      </c>
      <c r="C101" s="53"/>
      <c r="D101" s="188"/>
      <c r="E101" s="189"/>
      <c r="F101" s="189"/>
      <c r="G101" s="190"/>
      <c r="H101" s="128"/>
      <c r="I101" s="213"/>
      <c r="J101" s="213"/>
      <c r="K101" s="129"/>
      <c r="L101" s="188">
        <v>2</v>
      </c>
      <c r="M101" s="189">
        <v>0</v>
      </c>
      <c r="N101" s="189" t="s">
        <v>17</v>
      </c>
      <c r="O101" s="190">
        <v>3</v>
      </c>
      <c r="P101" s="188"/>
      <c r="Q101" s="189"/>
      <c r="R101" s="189"/>
      <c r="S101" s="190"/>
      <c r="T101" s="188"/>
      <c r="U101" s="189"/>
      <c r="V101" s="189"/>
      <c r="W101" s="190"/>
      <c r="X101" s="188"/>
      <c r="Y101" s="189"/>
      <c r="Z101" s="189"/>
      <c r="AA101" s="190"/>
      <c r="AB101" s="66" t="s">
        <v>22</v>
      </c>
      <c r="AC101" s="115" t="s">
        <v>72</v>
      </c>
    </row>
    <row r="102" spans="1:36" s="41" customFormat="1" ht="14.1" customHeight="1" x14ac:dyDescent="0.2">
      <c r="A102" s="215" t="s">
        <v>250</v>
      </c>
      <c r="B102" s="211" t="s">
        <v>89</v>
      </c>
      <c r="C102" s="53"/>
      <c r="D102" s="188"/>
      <c r="E102" s="189"/>
      <c r="F102" s="189"/>
      <c r="G102" s="190"/>
      <c r="H102" s="128"/>
      <c r="I102" s="213"/>
      <c r="J102" s="213"/>
      <c r="K102" s="129"/>
      <c r="L102" s="188"/>
      <c r="M102" s="189"/>
      <c r="N102" s="189"/>
      <c r="O102" s="190"/>
      <c r="P102" s="188"/>
      <c r="Q102" s="189"/>
      <c r="R102" s="189"/>
      <c r="S102" s="190"/>
      <c r="T102" s="188"/>
      <c r="U102" s="189"/>
      <c r="V102" s="189"/>
      <c r="W102" s="190"/>
      <c r="X102" s="188">
        <v>2</v>
      </c>
      <c r="Y102" s="189">
        <v>0</v>
      </c>
      <c r="Z102" s="189" t="s">
        <v>17</v>
      </c>
      <c r="AA102" s="190">
        <v>3</v>
      </c>
      <c r="AB102" s="66" t="s">
        <v>22</v>
      </c>
      <c r="AC102" s="115" t="s">
        <v>26</v>
      </c>
    </row>
    <row r="103" spans="1:36" s="41" customFormat="1" ht="14.1" customHeight="1" x14ac:dyDescent="0.2">
      <c r="A103" s="215" t="s">
        <v>251</v>
      </c>
      <c r="B103" s="211" t="s">
        <v>90</v>
      </c>
      <c r="C103" s="53"/>
      <c r="D103" s="188"/>
      <c r="E103" s="189"/>
      <c r="F103" s="189"/>
      <c r="G103" s="190"/>
      <c r="H103" s="128"/>
      <c r="I103" s="213"/>
      <c r="J103" s="213"/>
      <c r="K103" s="129"/>
      <c r="L103" s="188">
        <v>2</v>
      </c>
      <c r="M103" s="189">
        <v>0</v>
      </c>
      <c r="N103" s="189" t="s">
        <v>17</v>
      </c>
      <c r="O103" s="190">
        <v>3</v>
      </c>
      <c r="P103" s="188"/>
      <c r="Q103" s="189"/>
      <c r="R103" s="189"/>
      <c r="S103" s="190"/>
      <c r="T103" s="188"/>
      <c r="U103" s="189"/>
      <c r="V103" s="189"/>
      <c r="W103" s="190"/>
      <c r="X103" s="188"/>
      <c r="Y103" s="189"/>
      <c r="Z103" s="189"/>
      <c r="AA103" s="190"/>
      <c r="AB103" s="66" t="s">
        <v>149</v>
      </c>
      <c r="AC103" s="115" t="s">
        <v>29</v>
      </c>
    </row>
    <row r="104" spans="1:36" s="41" customFormat="1" ht="14.1" customHeight="1" x14ac:dyDescent="0.2">
      <c r="A104" s="215" t="s">
        <v>252</v>
      </c>
      <c r="B104" s="211" t="s">
        <v>91</v>
      </c>
      <c r="C104" s="53"/>
      <c r="D104" s="188"/>
      <c r="E104" s="189"/>
      <c r="F104" s="189"/>
      <c r="G104" s="190"/>
      <c r="H104" s="128"/>
      <c r="I104" s="213"/>
      <c r="J104" s="213"/>
      <c r="K104" s="129"/>
      <c r="L104" s="188"/>
      <c r="M104" s="189"/>
      <c r="N104" s="189"/>
      <c r="O104" s="190"/>
      <c r="P104" s="188"/>
      <c r="Q104" s="189"/>
      <c r="R104" s="189"/>
      <c r="S104" s="190"/>
      <c r="T104" s="188">
        <v>2</v>
      </c>
      <c r="U104" s="189">
        <v>0</v>
      </c>
      <c r="V104" s="189" t="s">
        <v>17</v>
      </c>
      <c r="W104" s="190">
        <v>3</v>
      </c>
      <c r="X104" s="188"/>
      <c r="Y104" s="189"/>
      <c r="Z104" s="189"/>
      <c r="AA104" s="190"/>
      <c r="AB104" s="66" t="s">
        <v>22</v>
      </c>
      <c r="AC104" s="115" t="s">
        <v>28</v>
      </c>
    </row>
    <row r="105" spans="1:36" s="223" customFormat="1" ht="14.1" customHeight="1" thickBot="1" x14ac:dyDescent="0.25">
      <c r="A105" s="84" t="s">
        <v>253</v>
      </c>
      <c r="B105" s="211" t="s">
        <v>180</v>
      </c>
      <c r="C105" s="53"/>
      <c r="D105" s="188"/>
      <c r="E105" s="189"/>
      <c r="F105" s="189"/>
      <c r="G105" s="190"/>
      <c r="H105" s="128"/>
      <c r="I105" s="213"/>
      <c r="J105" s="213"/>
      <c r="K105" s="129"/>
      <c r="L105" s="188">
        <v>2</v>
      </c>
      <c r="M105" s="189">
        <v>0</v>
      </c>
      <c r="N105" s="189" t="s">
        <v>17</v>
      </c>
      <c r="O105" s="190">
        <v>3</v>
      </c>
      <c r="P105" s="188"/>
      <c r="Q105" s="189"/>
      <c r="R105" s="189"/>
      <c r="S105" s="190"/>
      <c r="T105" s="188"/>
      <c r="U105" s="189"/>
      <c r="V105" s="189"/>
      <c r="W105" s="190"/>
      <c r="X105" s="188"/>
      <c r="Y105" s="189"/>
      <c r="Z105" s="189"/>
      <c r="AA105" s="190"/>
      <c r="AB105" s="66" t="s">
        <v>150</v>
      </c>
      <c r="AC105" s="115" t="s">
        <v>141</v>
      </c>
    </row>
    <row r="106" spans="1:36" s="7" customFormat="1" ht="14.1" customHeight="1" thickBot="1" x14ac:dyDescent="0.25">
      <c r="A106" s="319" t="s">
        <v>118</v>
      </c>
      <c r="B106" s="320"/>
      <c r="C106" s="228">
        <f>SUM(G106,K106,O106,S106,W106,AA106)</f>
        <v>9</v>
      </c>
      <c r="D106" s="227"/>
      <c r="E106" s="227"/>
      <c r="F106" s="227"/>
      <c r="G106" s="227"/>
      <c r="H106" s="227"/>
      <c r="I106" s="227"/>
      <c r="J106" s="227"/>
      <c r="K106" s="227"/>
      <c r="L106" s="227">
        <v>2</v>
      </c>
      <c r="M106" s="227">
        <v>0</v>
      </c>
      <c r="N106" s="227"/>
      <c r="O106" s="227">
        <v>3</v>
      </c>
      <c r="P106" s="227"/>
      <c r="Q106" s="227"/>
      <c r="R106" s="227"/>
      <c r="S106" s="227"/>
      <c r="T106" s="227">
        <v>2</v>
      </c>
      <c r="U106" s="227">
        <v>0</v>
      </c>
      <c r="V106" s="227"/>
      <c r="W106" s="227">
        <v>3</v>
      </c>
      <c r="X106" s="227">
        <v>2</v>
      </c>
      <c r="Y106" s="227">
        <v>0</v>
      </c>
      <c r="Z106" s="227"/>
      <c r="AA106" s="227">
        <v>3</v>
      </c>
      <c r="AB106" s="225"/>
      <c r="AC106" s="226"/>
    </row>
    <row r="107" spans="1:36" ht="16.5" thickBot="1" x14ac:dyDescent="0.25">
      <c r="A107" s="309" t="s">
        <v>92</v>
      </c>
      <c r="B107" s="310"/>
      <c r="C107" s="310"/>
      <c r="D107" s="310"/>
      <c r="E107" s="310"/>
      <c r="F107" s="310"/>
      <c r="G107" s="310"/>
      <c r="H107" s="310"/>
      <c r="I107" s="310"/>
      <c r="J107" s="310"/>
      <c r="K107" s="310"/>
      <c r="L107" s="310"/>
      <c r="M107" s="310"/>
      <c r="N107" s="310"/>
      <c r="O107" s="310"/>
      <c r="P107" s="310"/>
      <c r="Q107" s="310"/>
      <c r="R107" s="310"/>
      <c r="S107" s="310"/>
      <c r="T107" s="310"/>
      <c r="U107" s="310"/>
      <c r="V107" s="310"/>
      <c r="W107" s="310"/>
      <c r="X107" s="310"/>
      <c r="Y107" s="310"/>
      <c r="Z107" s="310"/>
      <c r="AA107" s="310"/>
      <c r="AB107" s="310"/>
      <c r="AC107" s="311"/>
    </row>
    <row r="108" spans="1:36" x14ac:dyDescent="0.2">
      <c r="A108" s="43" t="s">
        <v>254</v>
      </c>
      <c r="B108" s="11" t="s">
        <v>93</v>
      </c>
      <c r="C108" s="81"/>
      <c r="D108" s="57"/>
      <c r="E108" s="22"/>
      <c r="F108" s="22"/>
      <c r="G108" s="23"/>
      <c r="H108" s="57">
        <v>2</v>
      </c>
      <c r="I108" s="22">
        <v>0</v>
      </c>
      <c r="J108" s="22" t="s">
        <v>17</v>
      </c>
      <c r="K108" s="23">
        <v>3</v>
      </c>
      <c r="L108" s="57"/>
      <c r="M108" s="22"/>
      <c r="N108" s="22"/>
      <c r="O108" s="23"/>
      <c r="P108" s="57"/>
      <c r="Q108" s="22"/>
      <c r="R108" s="22"/>
      <c r="S108" s="23"/>
      <c r="T108" s="57"/>
      <c r="U108" s="22"/>
      <c r="V108" s="22"/>
      <c r="W108" s="23"/>
      <c r="X108" s="21"/>
      <c r="Y108" s="22"/>
      <c r="Z108" s="22"/>
      <c r="AA108" s="23"/>
      <c r="AB108" s="46" t="s">
        <v>22</v>
      </c>
      <c r="AC108" s="111" t="s">
        <v>47</v>
      </c>
      <c r="AD108" s="7"/>
      <c r="AE108" s="7"/>
      <c r="AF108" s="7"/>
      <c r="AG108" s="7"/>
      <c r="AH108" s="7"/>
      <c r="AI108" s="7"/>
      <c r="AJ108" s="7"/>
    </row>
    <row r="109" spans="1:36" ht="14.1" customHeight="1" x14ac:dyDescent="0.2">
      <c r="A109" s="215" t="s">
        <v>255</v>
      </c>
      <c r="B109" s="197" t="s">
        <v>94</v>
      </c>
      <c r="C109" s="64"/>
      <c r="D109" s="31"/>
      <c r="E109" s="25"/>
      <c r="F109" s="25"/>
      <c r="G109" s="26"/>
      <c r="H109" s="31"/>
      <c r="I109" s="25"/>
      <c r="J109" s="25"/>
      <c r="K109" s="26"/>
      <c r="L109" s="31">
        <v>2</v>
      </c>
      <c r="M109" s="25">
        <v>0</v>
      </c>
      <c r="N109" s="25" t="s">
        <v>17</v>
      </c>
      <c r="O109" s="29">
        <v>3</v>
      </c>
      <c r="P109" s="36"/>
      <c r="Q109" s="28"/>
      <c r="R109" s="28"/>
      <c r="S109" s="29"/>
      <c r="T109" s="153"/>
      <c r="U109" s="67"/>
      <c r="V109" s="67"/>
      <c r="W109" s="68"/>
      <c r="X109" s="24"/>
      <c r="Y109" s="25"/>
      <c r="Z109" s="25"/>
      <c r="AA109" s="26"/>
      <c r="AB109" s="203" t="s">
        <v>22</v>
      </c>
      <c r="AC109" s="112" t="s">
        <v>27</v>
      </c>
      <c r="AD109" s="7"/>
      <c r="AE109" s="7"/>
      <c r="AF109" s="7"/>
      <c r="AG109" s="7"/>
      <c r="AH109" s="7"/>
      <c r="AI109" s="7"/>
      <c r="AJ109" s="7"/>
    </row>
    <row r="110" spans="1:36" ht="14.1" customHeight="1" x14ac:dyDescent="0.2">
      <c r="A110" s="215" t="s">
        <v>256</v>
      </c>
      <c r="B110" s="197" t="s">
        <v>95</v>
      </c>
      <c r="C110" s="64"/>
      <c r="D110" s="31"/>
      <c r="E110" s="25"/>
      <c r="F110" s="25"/>
      <c r="G110" s="26"/>
      <c r="H110" s="31"/>
      <c r="I110" s="25"/>
      <c r="J110" s="25"/>
      <c r="K110" s="26"/>
      <c r="L110" s="31">
        <v>2</v>
      </c>
      <c r="M110" s="25">
        <v>0</v>
      </c>
      <c r="N110" s="25" t="s">
        <v>17</v>
      </c>
      <c r="O110" s="26">
        <v>2</v>
      </c>
      <c r="P110" s="31"/>
      <c r="Q110" s="25"/>
      <c r="R110" s="25"/>
      <c r="S110" s="26"/>
      <c r="T110" s="82"/>
      <c r="U110" s="90"/>
      <c r="V110" s="67"/>
      <c r="W110" s="68"/>
      <c r="X110" s="24"/>
      <c r="Y110" s="25"/>
      <c r="Z110" s="25"/>
      <c r="AA110" s="26"/>
      <c r="AB110" s="203" t="s">
        <v>149</v>
      </c>
      <c r="AC110" s="112" t="s">
        <v>29</v>
      </c>
      <c r="AD110" s="7"/>
      <c r="AE110" s="7"/>
      <c r="AF110" s="7"/>
      <c r="AG110" s="7"/>
      <c r="AH110" s="7"/>
      <c r="AI110" s="7"/>
      <c r="AJ110" s="7"/>
    </row>
    <row r="111" spans="1:36" ht="14.1" customHeight="1" x14ac:dyDescent="0.2">
      <c r="A111" s="215" t="s">
        <v>257</v>
      </c>
      <c r="B111" s="197" t="s">
        <v>96</v>
      </c>
      <c r="C111" s="89"/>
      <c r="D111" s="31"/>
      <c r="E111" s="25"/>
      <c r="F111" s="25"/>
      <c r="G111" s="26"/>
      <c r="H111" s="31"/>
      <c r="I111" s="25"/>
      <c r="J111" s="25"/>
      <c r="K111" s="26"/>
      <c r="L111" s="31"/>
      <c r="M111" s="25"/>
      <c r="N111" s="25"/>
      <c r="O111" s="26"/>
      <c r="P111" s="136">
        <v>2</v>
      </c>
      <c r="Q111" s="137">
        <v>0</v>
      </c>
      <c r="R111" s="137" t="s">
        <v>17</v>
      </c>
      <c r="S111" s="263">
        <v>2</v>
      </c>
      <c r="T111" s="36"/>
      <c r="U111" s="28"/>
      <c r="V111" s="28"/>
      <c r="W111" s="29"/>
      <c r="X111" s="24"/>
      <c r="Y111" s="25"/>
      <c r="Z111" s="25"/>
      <c r="AA111" s="26"/>
      <c r="AB111" s="203" t="s">
        <v>149</v>
      </c>
      <c r="AC111" s="112" t="s">
        <v>29</v>
      </c>
      <c r="AD111" s="7"/>
      <c r="AE111" s="7"/>
      <c r="AF111" s="7"/>
      <c r="AG111" s="7"/>
      <c r="AH111" s="7"/>
      <c r="AI111" s="7"/>
      <c r="AJ111" s="7"/>
    </row>
    <row r="112" spans="1:36" ht="14.1" customHeight="1" x14ac:dyDescent="0.2">
      <c r="A112" s="215" t="s">
        <v>258</v>
      </c>
      <c r="B112" s="197" t="s">
        <v>97</v>
      </c>
      <c r="C112" s="64"/>
      <c r="D112" s="31"/>
      <c r="E112" s="25"/>
      <c r="F112" s="25"/>
      <c r="G112" s="26"/>
      <c r="H112" s="31"/>
      <c r="I112" s="25"/>
      <c r="J112" s="25"/>
      <c r="K112" s="26"/>
      <c r="L112" s="31"/>
      <c r="M112" s="25"/>
      <c r="N112" s="25"/>
      <c r="O112" s="29"/>
      <c r="P112" s="36">
        <v>2</v>
      </c>
      <c r="Q112" s="28">
        <v>0</v>
      </c>
      <c r="R112" s="28" t="s">
        <v>17</v>
      </c>
      <c r="S112" s="29">
        <v>2</v>
      </c>
      <c r="T112" s="153"/>
      <c r="U112" s="67"/>
      <c r="V112" s="67"/>
      <c r="W112" s="68"/>
      <c r="X112" s="24"/>
      <c r="Y112" s="25"/>
      <c r="Z112" s="25"/>
      <c r="AA112" s="26"/>
      <c r="AB112" s="203" t="s">
        <v>149</v>
      </c>
      <c r="AC112" s="112" t="s">
        <v>173</v>
      </c>
      <c r="AD112" s="7"/>
      <c r="AE112" s="7"/>
      <c r="AF112" s="7"/>
      <c r="AG112" s="7"/>
      <c r="AH112" s="7"/>
      <c r="AI112" s="7"/>
      <c r="AJ112" s="7"/>
    </row>
    <row r="113" spans="1:36" ht="14.1" customHeight="1" x14ac:dyDescent="0.2">
      <c r="A113" s="215" t="s">
        <v>259</v>
      </c>
      <c r="B113" s="197" t="s">
        <v>98</v>
      </c>
      <c r="C113" s="64"/>
      <c r="D113" s="31"/>
      <c r="E113" s="25"/>
      <c r="F113" s="25"/>
      <c r="G113" s="26"/>
      <c r="H113" s="31"/>
      <c r="I113" s="25"/>
      <c r="J113" s="25"/>
      <c r="K113" s="26"/>
      <c r="L113" s="31"/>
      <c r="M113" s="25"/>
      <c r="N113" s="25"/>
      <c r="O113" s="26"/>
      <c r="P113" s="31"/>
      <c r="Q113" s="25"/>
      <c r="R113" s="25"/>
      <c r="S113" s="26"/>
      <c r="T113" s="82"/>
      <c r="U113" s="90"/>
      <c r="V113" s="67"/>
      <c r="W113" s="68"/>
      <c r="X113" s="24">
        <v>2</v>
      </c>
      <c r="Y113" s="25">
        <v>0</v>
      </c>
      <c r="Z113" s="25" t="s">
        <v>17</v>
      </c>
      <c r="AA113" s="26">
        <v>3</v>
      </c>
      <c r="AB113" s="203" t="s">
        <v>149</v>
      </c>
      <c r="AC113" s="112" t="s">
        <v>29</v>
      </c>
      <c r="AD113" s="7"/>
      <c r="AE113" s="7"/>
      <c r="AF113" s="7"/>
      <c r="AG113" s="7"/>
      <c r="AH113" s="7"/>
      <c r="AI113" s="7"/>
      <c r="AJ113" s="7"/>
    </row>
    <row r="114" spans="1:36" ht="14.1" customHeight="1" x14ac:dyDescent="0.2">
      <c r="A114" s="215" t="s">
        <v>260</v>
      </c>
      <c r="B114" s="197" t="s">
        <v>99</v>
      </c>
      <c r="C114" s="89"/>
      <c r="D114" s="31"/>
      <c r="E114" s="25"/>
      <c r="F114" s="25"/>
      <c r="G114" s="26"/>
      <c r="H114" s="31"/>
      <c r="I114" s="25"/>
      <c r="J114" s="25"/>
      <c r="K114" s="26"/>
      <c r="L114" s="31"/>
      <c r="M114" s="25"/>
      <c r="N114" s="25"/>
      <c r="O114" s="26"/>
      <c r="P114" s="82"/>
      <c r="Q114" s="56"/>
      <c r="R114" s="56"/>
      <c r="S114" s="68"/>
      <c r="T114" s="36">
        <v>2</v>
      </c>
      <c r="U114" s="28">
        <v>0</v>
      </c>
      <c r="V114" s="28" t="s">
        <v>17</v>
      </c>
      <c r="W114" s="29">
        <v>3</v>
      </c>
      <c r="X114" s="24"/>
      <c r="Y114" s="25"/>
      <c r="Z114" s="25"/>
      <c r="AA114" s="26"/>
      <c r="AB114" s="203" t="s">
        <v>149</v>
      </c>
      <c r="AC114" s="112" t="s">
        <v>29</v>
      </c>
      <c r="AD114" s="7"/>
      <c r="AE114" s="7"/>
      <c r="AF114" s="7"/>
      <c r="AG114" s="7"/>
      <c r="AH114" s="7"/>
      <c r="AI114" s="7"/>
      <c r="AJ114" s="7"/>
    </row>
    <row r="115" spans="1:36" ht="14.1" customHeight="1" x14ac:dyDescent="0.2">
      <c r="A115" s="215" t="s">
        <v>261</v>
      </c>
      <c r="B115" s="197" t="s">
        <v>100</v>
      </c>
      <c r="C115" s="64"/>
      <c r="D115" s="31"/>
      <c r="E115" s="25"/>
      <c r="F115" s="25"/>
      <c r="G115" s="26"/>
      <c r="H115" s="31"/>
      <c r="I115" s="25"/>
      <c r="J115" s="25"/>
      <c r="K115" s="26"/>
      <c r="L115" s="31"/>
      <c r="M115" s="25"/>
      <c r="N115" s="25"/>
      <c r="O115" s="26"/>
      <c r="P115" s="31"/>
      <c r="Q115" s="25"/>
      <c r="R115" s="25"/>
      <c r="S115" s="26"/>
      <c r="T115" s="31"/>
      <c r="U115" s="25"/>
      <c r="V115" s="25"/>
      <c r="W115" s="26"/>
      <c r="X115" s="24">
        <v>2</v>
      </c>
      <c r="Y115" s="25">
        <v>0</v>
      </c>
      <c r="Z115" s="25" t="s">
        <v>17</v>
      </c>
      <c r="AA115" s="26">
        <v>3</v>
      </c>
      <c r="AB115" s="203" t="s">
        <v>22</v>
      </c>
      <c r="AC115" s="112" t="s">
        <v>72</v>
      </c>
      <c r="AD115" s="7"/>
      <c r="AE115" s="7"/>
      <c r="AF115" s="7"/>
      <c r="AG115" s="7"/>
      <c r="AH115" s="7"/>
      <c r="AI115" s="7"/>
      <c r="AJ115" s="7"/>
    </row>
    <row r="116" spans="1:36" ht="14.1" customHeight="1" x14ac:dyDescent="0.2">
      <c r="A116" s="215" t="s">
        <v>262</v>
      </c>
      <c r="B116" s="197" t="s">
        <v>101</v>
      </c>
      <c r="C116" s="64"/>
      <c r="D116" s="31"/>
      <c r="E116" s="25"/>
      <c r="F116" s="25"/>
      <c r="G116" s="26"/>
      <c r="H116" s="31"/>
      <c r="I116" s="25"/>
      <c r="J116" s="25"/>
      <c r="K116" s="26"/>
      <c r="L116" s="31"/>
      <c r="M116" s="25"/>
      <c r="N116" s="25"/>
      <c r="O116" s="29"/>
      <c r="P116" s="36"/>
      <c r="Q116" s="28"/>
      <c r="R116" s="28"/>
      <c r="S116" s="29"/>
      <c r="T116" s="153"/>
      <c r="U116" s="67"/>
      <c r="V116" s="67"/>
      <c r="W116" s="68"/>
      <c r="X116" s="24">
        <v>2</v>
      </c>
      <c r="Y116" s="25">
        <v>0</v>
      </c>
      <c r="Z116" s="25" t="s">
        <v>17</v>
      </c>
      <c r="AA116" s="26">
        <v>3</v>
      </c>
      <c r="AB116" s="203" t="s">
        <v>151</v>
      </c>
      <c r="AC116" s="112" t="s">
        <v>171</v>
      </c>
      <c r="AD116" s="7"/>
      <c r="AE116" s="7"/>
      <c r="AF116" s="7"/>
      <c r="AG116" s="7"/>
      <c r="AH116" s="7"/>
      <c r="AI116" s="7"/>
      <c r="AJ116" s="7"/>
    </row>
    <row r="117" spans="1:36" ht="52.5" customHeight="1" x14ac:dyDescent="0.2">
      <c r="A117" s="84" t="s">
        <v>263</v>
      </c>
      <c r="B117" s="197" t="s">
        <v>102</v>
      </c>
      <c r="C117" s="203" t="s">
        <v>94</v>
      </c>
      <c r="D117" s="31"/>
      <c r="E117" s="25"/>
      <c r="F117" s="25"/>
      <c r="G117" s="26"/>
      <c r="H117" s="31"/>
      <c r="I117" s="25"/>
      <c r="J117" s="25"/>
      <c r="K117" s="26"/>
      <c r="L117" s="31"/>
      <c r="M117" s="25"/>
      <c r="N117" s="25"/>
      <c r="O117" s="26"/>
      <c r="P117" s="31"/>
      <c r="Q117" s="25"/>
      <c r="R117" s="25"/>
      <c r="S117" s="26"/>
      <c r="T117" s="82"/>
      <c r="U117" s="90"/>
      <c r="V117" s="67"/>
      <c r="W117" s="68"/>
      <c r="X117" s="24">
        <v>0</v>
      </c>
      <c r="Y117" s="25">
        <v>2</v>
      </c>
      <c r="Z117" s="192" t="s">
        <v>119</v>
      </c>
      <c r="AA117" s="26">
        <v>3</v>
      </c>
      <c r="AB117" s="203" t="s">
        <v>151</v>
      </c>
      <c r="AC117" s="112" t="s">
        <v>172</v>
      </c>
      <c r="AD117" s="7"/>
      <c r="AE117" s="7"/>
      <c r="AF117" s="7"/>
      <c r="AG117" s="7"/>
      <c r="AH117" s="7"/>
      <c r="AI117" s="7"/>
      <c r="AJ117" s="7"/>
    </row>
    <row r="118" spans="1:36" s="232" customFormat="1" ht="14.1" customHeight="1" thickBot="1" x14ac:dyDescent="0.25">
      <c r="A118" s="163" t="s">
        <v>264</v>
      </c>
      <c r="B118" s="77" t="s">
        <v>185</v>
      </c>
      <c r="C118" s="264"/>
      <c r="D118" s="265"/>
      <c r="E118" s="265"/>
      <c r="F118" s="265"/>
      <c r="G118" s="30"/>
      <c r="H118" s="265"/>
      <c r="I118" s="265"/>
      <c r="J118" s="265"/>
      <c r="K118" s="30"/>
      <c r="L118" s="265"/>
      <c r="M118" s="265"/>
      <c r="N118" s="265"/>
      <c r="O118" s="30"/>
      <c r="P118" s="265"/>
      <c r="Q118" s="265"/>
      <c r="R118" s="265"/>
      <c r="S118" s="30"/>
      <c r="T118" s="266"/>
      <c r="U118" s="9"/>
      <c r="V118" s="9"/>
      <c r="W118" s="9"/>
      <c r="X118" s="265">
        <v>0</v>
      </c>
      <c r="Y118" s="265">
        <v>0</v>
      </c>
      <c r="Z118" s="260" t="s">
        <v>186</v>
      </c>
      <c r="AA118" s="30">
        <v>0</v>
      </c>
      <c r="AB118" s="261"/>
      <c r="AC118" s="262"/>
      <c r="AD118" s="219"/>
      <c r="AE118" s="219"/>
      <c r="AF118" s="219"/>
      <c r="AG118" s="219"/>
      <c r="AH118" s="219"/>
      <c r="AI118" s="219"/>
      <c r="AJ118" s="219"/>
    </row>
    <row r="119" spans="1:36" s="7" customFormat="1" ht="14.1" customHeight="1" thickBot="1" x14ac:dyDescent="0.25">
      <c r="A119" s="319" t="s">
        <v>118</v>
      </c>
      <c r="B119" s="320"/>
      <c r="C119" s="228">
        <f>SUM(G119,K119,O119,S119,W119,AA119)</f>
        <v>27</v>
      </c>
      <c r="D119" s="227">
        <f>SUM(D108:D117)</f>
        <v>0</v>
      </c>
      <c r="E119" s="227">
        <f t="shared" ref="E119:W119" si="17">SUM(E108:E117)</f>
        <v>0</v>
      </c>
      <c r="F119" s="227">
        <f t="shared" si="17"/>
        <v>0</v>
      </c>
      <c r="G119" s="227">
        <f t="shared" si="17"/>
        <v>0</v>
      </c>
      <c r="H119" s="227">
        <f t="shared" si="17"/>
        <v>2</v>
      </c>
      <c r="I119" s="227">
        <f t="shared" si="17"/>
        <v>0</v>
      </c>
      <c r="J119" s="227">
        <f t="shared" si="17"/>
        <v>0</v>
      </c>
      <c r="K119" s="227">
        <f t="shared" si="17"/>
        <v>3</v>
      </c>
      <c r="L119" s="227">
        <f t="shared" si="17"/>
        <v>4</v>
      </c>
      <c r="M119" s="227">
        <f t="shared" si="17"/>
        <v>0</v>
      </c>
      <c r="N119" s="227">
        <f t="shared" si="17"/>
        <v>0</v>
      </c>
      <c r="O119" s="227">
        <f t="shared" si="17"/>
        <v>5</v>
      </c>
      <c r="P119" s="227">
        <f t="shared" si="17"/>
        <v>4</v>
      </c>
      <c r="Q119" s="227">
        <f t="shared" si="17"/>
        <v>0</v>
      </c>
      <c r="R119" s="227">
        <f t="shared" si="17"/>
        <v>0</v>
      </c>
      <c r="S119" s="227">
        <f t="shared" si="17"/>
        <v>4</v>
      </c>
      <c r="T119" s="227">
        <f t="shared" si="17"/>
        <v>2</v>
      </c>
      <c r="U119" s="227">
        <f t="shared" si="17"/>
        <v>0</v>
      </c>
      <c r="V119" s="227">
        <f t="shared" si="17"/>
        <v>0</v>
      </c>
      <c r="W119" s="227">
        <f t="shared" si="17"/>
        <v>3</v>
      </c>
      <c r="X119" s="227">
        <f>SUM(X108:X118)</f>
        <v>6</v>
      </c>
      <c r="Y119" s="227">
        <f>SUM(Y108:Y118)</f>
        <v>2</v>
      </c>
      <c r="Z119" s="227">
        <f>SUM(Z108:Z118)</f>
        <v>0</v>
      </c>
      <c r="AA119" s="227">
        <f>SUM(AA108:AA118)</f>
        <v>12</v>
      </c>
      <c r="AB119" s="225"/>
      <c r="AC119" s="226"/>
    </row>
    <row r="120" spans="1:36" s="7" customFormat="1" ht="16.5" thickBot="1" x14ac:dyDescent="0.25">
      <c r="A120" s="309" t="s">
        <v>105</v>
      </c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  <c r="L120" s="310"/>
      <c r="M120" s="310"/>
      <c r="N120" s="310"/>
      <c r="O120" s="310"/>
      <c r="P120" s="310"/>
      <c r="Q120" s="310"/>
      <c r="R120" s="310"/>
      <c r="S120" s="310"/>
      <c r="T120" s="310"/>
      <c r="U120" s="310"/>
      <c r="V120" s="310"/>
      <c r="W120" s="310"/>
      <c r="X120" s="310"/>
      <c r="Y120" s="310"/>
      <c r="Z120" s="310"/>
      <c r="AA120" s="310"/>
      <c r="AB120" s="310"/>
      <c r="AC120" s="311"/>
    </row>
    <row r="121" spans="1:36" ht="14.1" customHeight="1" thickBot="1" x14ac:dyDescent="0.25">
      <c r="A121" s="327" t="s">
        <v>162</v>
      </c>
      <c r="B121" s="328"/>
      <c r="C121" s="328"/>
      <c r="D121" s="328"/>
      <c r="E121" s="328"/>
      <c r="F121" s="328"/>
      <c r="G121" s="328"/>
      <c r="H121" s="328"/>
      <c r="I121" s="328"/>
      <c r="J121" s="328"/>
      <c r="K121" s="328"/>
      <c r="L121" s="328"/>
      <c r="M121" s="328"/>
      <c r="N121" s="328"/>
      <c r="O121" s="328"/>
      <c r="P121" s="328"/>
      <c r="Q121" s="328"/>
      <c r="R121" s="328"/>
      <c r="S121" s="328"/>
      <c r="T121" s="328"/>
      <c r="U121" s="328"/>
      <c r="V121" s="328"/>
      <c r="W121" s="328"/>
      <c r="X121" s="328"/>
      <c r="Y121" s="328"/>
      <c r="Z121" s="328"/>
      <c r="AA121" s="328"/>
      <c r="AB121" s="328"/>
      <c r="AC121" s="329"/>
      <c r="AD121" s="7"/>
      <c r="AE121" s="7"/>
      <c r="AF121" s="7"/>
      <c r="AG121" s="7"/>
      <c r="AH121" s="7"/>
      <c r="AI121" s="7"/>
      <c r="AJ121" s="7"/>
    </row>
    <row r="122" spans="1:36" x14ac:dyDescent="0.2">
      <c r="A122" s="43" t="s">
        <v>265</v>
      </c>
      <c r="B122" s="121" t="s">
        <v>106</v>
      </c>
      <c r="C122" s="154"/>
      <c r="D122" s="57"/>
      <c r="E122" s="22"/>
      <c r="F122" s="22"/>
      <c r="G122" s="23"/>
      <c r="H122" s="57"/>
      <c r="I122" s="22"/>
      <c r="J122" s="22"/>
      <c r="K122" s="23"/>
      <c r="L122" s="57">
        <v>2</v>
      </c>
      <c r="M122" s="22">
        <v>0</v>
      </c>
      <c r="N122" s="22" t="s">
        <v>17</v>
      </c>
      <c r="O122" s="23">
        <v>3</v>
      </c>
      <c r="P122" s="57"/>
      <c r="Q122" s="22"/>
      <c r="R122" s="22"/>
      <c r="S122" s="23"/>
      <c r="T122" s="57"/>
      <c r="U122" s="22"/>
      <c r="V122" s="22"/>
      <c r="W122" s="23"/>
      <c r="X122" s="57"/>
      <c r="Y122" s="22"/>
      <c r="Z122" s="22"/>
      <c r="AA122" s="23"/>
      <c r="AB122" s="159" t="s">
        <v>22</v>
      </c>
      <c r="AC122" s="113" t="s">
        <v>47</v>
      </c>
      <c r="AD122" s="7"/>
      <c r="AE122" s="7"/>
      <c r="AF122" s="7"/>
      <c r="AG122" s="7"/>
      <c r="AH122" s="7"/>
      <c r="AI122" s="7"/>
      <c r="AJ122" s="7"/>
    </row>
    <row r="123" spans="1:36" s="7" customFormat="1" ht="14.1" customHeight="1" x14ac:dyDescent="0.2">
      <c r="A123" s="215" t="s">
        <v>266</v>
      </c>
      <c r="B123" s="203" t="s">
        <v>107</v>
      </c>
      <c r="C123" s="155"/>
      <c r="D123" s="194"/>
      <c r="E123" s="195"/>
      <c r="F123" s="195"/>
      <c r="G123" s="196"/>
      <c r="H123" s="194"/>
      <c r="I123" s="195"/>
      <c r="J123" s="195"/>
      <c r="K123" s="196"/>
      <c r="L123" s="194">
        <v>2</v>
      </c>
      <c r="M123" s="195">
        <v>0</v>
      </c>
      <c r="N123" s="195" t="s">
        <v>17</v>
      </c>
      <c r="O123" s="196">
        <v>3</v>
      </c>
      <c r="P123" s="194"/>
      <c r="Q123" s="195"/>
      <c r="R123" s="195"/>
      <c r="S123" s="196"/>
      <c r="T123" s="194"/>
      <c r="U123" s="195"/>
      <c r="V123" s="195"/>
      <c r="W123" s="196"/>
      <c r="X123" s="194"/>
      <c r="Y123" s="195"/>
      <c r="Z123" s="195"/>
      <c r="AA123" s="196"/>
      <c r="AB123" s="160" t="s">
        <v>22</v>
      </c>
      <c r="AC123" s="199" t="s">
        <v>108</v>
      </c>
    </row>
    <row r="124" spans="1:36" ht="14.1" customHeight="1" x14ac:dyDescent="0.2">
      <c r="A124" s="215" t="s">
        <v>267</v>
      </c>
      <c r="B124" s="38" t="s">
        <v>109</v>
      </c>
      <c r="C124" s="156"/>
      <c r="D124" s="36"/>
      <c r="E124" s="28"/>
      <c r="F124" s="28"/>
      <c r="G124" s="29"/>
      <c r="H124" s="36"/>
      <c r="I124" s="28"/>
      <c r="J124" s="28"/>
      <c r="K124" s="29"/>
      <c r="L124" s="36">
        <v>0</v>
      </c>
      <c r="M124" s="28">
        <v>2</v>
      </c>
      <c r="N124" s="192" t="s">
        <v>119</v>
      </c>
      <c r="O124" s="29">
        <v>3</v>
      </c>
      <c r="P124" s="36"/>
      <c r="Q124" s="28"/>
      <c r="R124" s="28"/>
      <c r="S124" s="29"/>
      <c r="T124" s="36"/>
      <c r="U124" s="28"/>
      <c r="V124" s="28"/>
      <c r="W124" s="29"/>
      <c r="X124" s="36"/>
      <c r="Y124" s="28"/>
      <c r="Z124" s="28"/>
      <c r="AA124" s="29"/>
      <c r="AB124" s="160" t="s">
        <v>22</v>
      </c>
      <c r="AC124" s="112" t="s">
        <v>28</v>
      </c>
      <c r="AD124" s="7"/>
      <c r="AE124" s="7"/>
      <c r="AF124" s="7"/>
      <c r="AG124" s="7"/>
      <c r="AH124" s="7"/>
      <c r="AI124" s="7"/>
      <c r="AJ124" s="7"/>
    </row>
    <row r="125" spans="1:36" x14ac:dyDescent="0.2">
      <c r="A125" s="215" t="s">
        <v>268</v>
      </c>
      <c r="B125" s="38" t="s">
        <v>110</v>
      </c>
      <c r="C125" s="156"/>
      <c r="D125" s="36"/>
      <c r="E125" s="28"/>
      <c r="F125" s="28"/>
      <c r="G125" s="29"/>
      <c r="H125" s="36"/>
      <c r="I125" s="28"/>
      <c r="J125" s="28"/>
      <c r="K125" s="29"/>
      <c r="L125" s="36"/>
      <c r="M125" s="28"/>
      <c r="N125" s="28"/>
      <c r="O125" s="29"/>
      <c r="P125" s="36"/>
      <c r="Q125" s="28"/>
      <c r="R125" s="28"/>
      <c r="S125" s="29"/>
      <c r="T125" s="36"/>
      <c r="U125" s="28"/>
      <c r="V125" s="28"/>
      <c r="W125" s="29"/>
      <c r="X125" s="36">
        <v>0</v>
      </c>
      <c r="Y125" s="28">
        <v>2</v>
      </c>
      <c r="Z125" s="192" t="s">
        <v>119</v>
      </c>
      <c r="AA125" s="29">
        <v>3</v>
      </c>
      <c r="AB125" s="161" t="s">
        <v>22</v>
      </c>
      <c r="AC125" s="112" t="s">
        <v>34</v>
      </c>
      <c r="AD125" s="7"/>
      <c r="AE125" s="7"/>
      <c r="AF125" s="7"/>
      <c r="AG125" s="7"/>
      <c r="AH125" s="7"/>
      <c r="AI125" s="7"/>
      <c r="AJ125" s="7"/>
    </row>
    <row r="126" spans="1:36" s="7" customFormat="1" ht="13.5" customHeight="1" x14ac:dyDescent="0.2">
      <c r="A126" s="215" t="s">
        <v>269</v>
      </c>
      <c r="B126" s="203" t="s">
        <v>111</v>
      </c>
      <c r="C126" s="155"/>
      <c r="D126" s="10"/>
      <c r="E126" s="189"/>
      <c r="F126" s="195"/>
      <c r="G126" s="190"/>
      <c r="H126" s="194"/>
      <c r="I126" s="195"/>
      <c r="J126" s="195"/>
      <c r="K126" s="196"/>
      <c r="L126" s="194"/>
      <c r="M126" s="195"/>
      <c r="N126" s="195"/>
      <c r="O126" s="196"/>
      <c r="P126" s="194">
        <v>2</v>
      </c>
      <c r="Q126" s="195">
        <v>0</v>
      </c>
      <c r="R126" s="195" t="s">
        <v>17</v>
      </c>
      <c r="S126" s="196">
        <v>3</v>
      </c>
      <c r="T126" s="157"/>
      <c r="U126" s="114"/>
      <c r="V126" s="114"/>
      <c r="W126" s="158"/>
      <c r="X126" s="194"/>
      <c r="Y126" s="195"/>
      <c r="Z126" s="195"/>
      <c r="AA126" s="196"/>
      <c r="AB126" s="160" t="s">
        <v>124</v>
      </c>
      <c r="AC126" s="199" t="s">
        <v>112</v>
      </c>
    </row>
    <row r="127" spans="1:36" x14ac:dyDescent="0.2">
      <c r="A127" s="215" t="s">
        <v>270</v>
      </c>
      <c r="B127" s="38" t="s">
        <v>121</v>
      </c>
      <c r="C127" s="109"/>
      <c r="D127" s="36"/>
      <c r="E127" s="28"/>
      <c r="F127" s="28"/>
      <c r="G127" s="29"/>
      <c r="H127" s="36"/>
      <c r="I127" s="28"/>
      <c r="J127" s="28"/>
      <c r="K127" s="29"/>
      <c r="L127" s="36"/>
      <c r="M127" s="28"/>
      <c r="N127" s="28"/>
      <c r="O127" s="29"/>
      <c r="P127" s="36"/>
      <c r="Q127" s="28"/>
      <c r="R127" s="28"/>
      <c r="S127" s="29"/>
      <c r="T127" s="36"/>
      <c r="U127" s="28"/>
      <c r="V127" s="28"/>
      <c r="W127" s="29"/>
      <c r="X127" s="36">
        <v>2</v>
      </c>
      <c r="Y127" s="28">
        <v>0</v>
      </c>
      <c r="Z127" s="28" t="s">
        <v>17</v>
      </c>
      <c r="AA127" s="29">
        <v>3</v>
      </c>
      <c r="AB127" s="161" t="s">
        <v>22</v>
      </c>
      <c r="AC127" s="112" t="s">
        <v>28</v>
      </c>
      <c r="AD127" s="7"/>
      <c r="AE127" s="7"/>
      <c r="AF127" s="7"/>
      <c r="AG127" s="7"/>
      <c r="AH127" s="7"/>
      <c r="AI127" s="7"/>
      <c r="AJ127" s="7"/>
    </row>
    <row r="128" spans="1:36" s="9" customFormat="1" x14ac:dyDescent="0.2">
      <c r="A128" s="84" t="s">
        <v>271</v>
      </c>
      <c r="B128" s="38" t="s">
        <v>113</v>
      </c>
      <c r="C128" s="156"/>
      <c r="D128" s="36"/>
      <c r="E128" s="28"/>
      <c r="F128" s="28"/>
      <c r="G128" s="29"/>
      <c r="H128" s="36"/>
      <c r="I128" s="28"/>
      <c r="J128" s="28"/>
      <c r="K128" s="29"/>
      <c r="L128" s="36"/>
      <c r="M128" s="28"/>
      <c r="N128" s="28"/>
      <c r="O128" s="29"/>
      <c r="P128" s="36"/>
      <c r="Q128" s="28"/>
      <c r="R128" s="28"/>
      <c r="S128" s="29"/>
      <c r="T128" s="36"/>
      <c r="U128" s="28"/>
      <c r="V128" s="28"/>
      <c r="W128" s="29"/>
      <c r="X128" s="36">
        <v>2</v>
      </c>
      <c r="Y128" s="28">
        <v>0</v>
      </c>
      <c r="Z128" s="28" t="s">
        <v>17</v>
      </c>
      <c r="AA128" s="29">
        <v>3</v>
      </c>
      <c r="AB128" s="160" t="s">
        <v>22</v>
      </c>
      <c r="AC128" s="112" t="s">
        <v>26</v>
      </c>
      <c r="AD128" s="41"/>
      <c r="AE128" s="41"/>
      <c r="AF128" s="41"/>
      <c r="AG128" s="41"/>
      <c r="AH128" s="41"/>
      <c r="AI128" s="41"/>
      <c r="AJ128" s="41"/>
    </row>
    <row r="129" spans="1:37" s="9" customFormat="1" x14ac:dyDescent="0.2">
      <c r="A129" s="164" t="s">
        <v>272</v>
      </c>
      <c r="B129" s="165" t="s">
        <v>129</v>
      </c>
      <c r="C129" s="156"/>
      <c r="D129" s="36"/>
      <c r="E129" s="28"/>
      <c r="F129" s="28"/>
      <c r="G129" s="29"/>
      <c r="H129" s="36">
        <v>0</v>
      </c>
      <c r="I129" s="28">
        <v>3</v>
      </c>
      <c r="J129" s="28" t="s">
        <v>17</v>
      </c>
      <c r="K129" s="29">
        <v>3</v>
      </c>
      <c r="L129" s="36"/>
      <c r="M129" s="28"/>
      <c r="N129" s="28"/>
      <c r="O129" s="29"/>
      <c r="P129" s="36"/>
      <c r="Q129" s="28"/>
      <c r="R129" s="28"/>
      <c r="S129" s="29"/>
      <c r="T129" s="36"/>
      <c r="U129" s="28"/>
      <c r="V129" s="28"/>
      <c r="W129" s="29"/>
      <c r="X129" s="36"/>
      <c r="Y129" s="28"/>
      <c r="Z129" s="28"/>
      <c r="AA129" s="29"/>
      <c r="AB129" s="160" t="s">
        <v>19</v>
      </c>
      <c r="AC129" s="112" t="s">
        <v>23</v>
      </c>
      <c r="AD129" s="41"/>
      <c r="AE129" s="41"/>
      <c r="AF129" s="41"/>
      <c r="AG129" s="41"/>
      <c r="AH129" s="41"/>
      <c r="AI129" s="41"/>
      <c r="AJ129" s="41"/>
    </row>
    <row r="130" spans="1:37" s="9" customFormat="1" x14ac:dyDescent="0.2">
      <c r="A130" s="236" t="s">
        <v>215</v>
      </c>
      <c r="B130" s="237" t="s">
        <v>131</v>
      </c>
      <c r="C130" s="238"/>
      <c r="D130" s="239">
        <v>0</v>
      </c>
      <c r="E130" s="240">
        <v>6</v>
      </c>
      <c r="F130" s="241" t="s">
        <v>119</v>
      </c>
      <c r="G130" s="242">
        <v>0</v>
      </c>
      <c r="H130" s="243"/>
      <c r="I130" s="241"/>
      <c r="J130" s="241"/>
      <c r="K130" s="244"/>
      <c r="L130" s="245"/>
      <c r="M130" s="245"/>
      <c r="N130" s="241"/>
      <c r="O130" s="242"/>
      <c r="P130" s="243"/>
      <c r="Q130" s="241"/>
      <c r="R130" s="241"/>
      <c r="S130" s="244"/>
      <c r="T130" s="245"/>
      <c r="U130" s="241"/>
      <c r="V130" s="241"/>
      <c r="W130" s="242"/>
      <c r="X130" s="243"/>
      <c r="Y130" s="241"/>
      <c r="Z130" s="241"/>
      <c r="AA130" s="244"/>
      <c r="AB130" s="246" t="s">
        <v>137</v>
      </c>
      <c r="AC130" s="247" t="s">
        <v>138</v>
      </c>
      <c r="AD130" s="41"/>
      <c r="AE130" s="41"/>
      <c r="AF130" s="41"/>
      <c r="AG130" s="41"/>
      <c r="AH130" s="41"/>
      <c r="AI130" s="41"/>
      <c r="AJ130" s="41"/>
    </row>
    <row r="131" spans="1:37" s="180" customFormat="1" ht="13.5" thickBot="1" x14ac:dyDescent="0.25">
      <c r="A131" s="236" t="s">
        <v>273</v>
      </c>
      <c r="B131" s="165" t="s">
        <v>139</v>
      </c>
      <c r="C131" s="268" t="s">
        <v>135</v>
      </c>
      <c r="D131" s="36"/>
      <c r="E131" s="28"/>
      <c r="F131" s="28"/>
      <c r="G131" s="29"/>
      <c r="H131" s="36"/>
      <c r="I131" s="28"/>
      <c r="J131" s="28"/>
      <c r="K131" s="29"/>
      <c r="L131" s="36"/>
      <c r="M131" s="28"/>
      <c r="N131" s="28"/>
      <c r="O131" s="29"/>
      <c r="P131" s="36">
        <v>0</v>
      </c>
      <c r="Q131" s="28">
        <v>4</v>
      </c>
      <c r="R131" s="28" t="s">
        <v>119</v>
      </c>
      <c r="S131" s="29">
        <v>0</v>
      </c>
      <c r="T131" s="36"/>
      <c r="U131" s="28"/>
      <c r="V131" s="28"/>
      <c r="W131" s="29"/>
      <c r="X131" s="36"/>
      <c r="Y131" s="28"/>
      <c r="Z131" s="28"/>
      <c r="AA131" s="29"/>
      <c r="AB131" s="160" t="s">
        <v>137</v>
      </c>
      <c r="AC131" s="112" t="s">
        <v>138</v>
      </c>
      <c r="AD131" s="179"/>
      <c r="AE131" s="179"/>
      <c r="AF131" s="179"/>
      <c r="AG131" s="179"/>
      <c r="AH131" s="179"/>
      <c r="AI131" s="179"/>
      <c r="AJ131" s="179"/>
    </row>
    <row r="132" spans="1:37" s="7" customFormat="1" ht="15" x14ac:dyDescent="0.2">
      <c r="A132" s="215" t="s">
        <v>274</v>
      </c>
      <c r="B132" s="221" t="s">
        <v>154</v>
      </c>
      <c r="C132" s="222"/>
      <c r="D132" s="191">
        <v>0</v>
      </c>
      <c r="E132" s="192">
        <v>3</v>
      </c>
      <c r="F132" s="192" t="s">
        <v>143</v>
      </c>
      <c r="G132" s="193">
        <v>3</v>
      </c>
      <c r="H132" s="191"/>
      <c r="I132" s="192"/>
      <c r="J132" s="192"/>
      <c r="K132" s="193"/>
      <c r="L132" s="191"/>
      <c r="M132" s="192"/>
      <c r="N132" s="192"/>
      <c r="O132" s="193"/>
      <c r="P132" s="191"/>
      <c r="Q132" s="192"/>
      <c r="R132" s="192"/>
      <c r="S132" s="193"/>
      <c r="T132" s="191"/>
      <c r="U132" s="192"/>
      <c r="V132" s="192"/>
      <c r="W132" s="193"/>
      <c r="X132" s="191"/>
      <c r="Y132" s="192"/>
      <c r="Z132" s="192"/>
      <c r="AA132" s="193"/>
      <c r="AB132" s="216" t="s">
        <v>150</v>
      </c>
      <c r="AC132" s="216" t="s">
        <v>155</v>
      </c>
      <c r="AD132" s="217"/>
      <c r="AE132" s="217"/>
      <c r="AF132" s="217"/>
      <c r="AG132" s="217"/>
      <c r="AH132" s="217"/>
      <c r="AI132" s="217"/>
      <c r="AJ132" s="218"/>
      <c r="AK132" s="218"/>
    </row>
    <row r="133" spans="1:37" s="7" customFormat="1" ht="15" x14ac:dyDescent="0.2">
      <c r="A133" s="215" t="s">
        <v>275</v>
      </c>
      <c r="B133" s="267" t="s">
        <v>159</v>
      </c>
      <c r="C133" s="220"/>
      <c r="D133" s="194">
        <v>0</v>
      </c>
      <c r="E133" s="195">
        <v>3</v>
      </c>
      <c r="F133" s="195" t="s">
        <v>144</v>
      </c>
      <c r="G133" s="196">
        <v>3</v>
      </c>
      <c r="H133" s="194"/>
      <c r="I133" s="195"/>
      <c r="J133" s="195"/>
      <c r="K133" s="196"/>
      <c r="L133" s="194"/>
      <c r="M133" s="195"/>
      <c r="N133" s="195"/>
      <c r="O133" s="196"/>
      <c r="P133" s="194"/>
      <c r="Q133" s="195"/>
      <c r="R133" s="195"/>
      <c r="S133" s="196"/>
      <c r="T133" s="194"/>
      <c r="U133" s="195"/>
      <c r="V133" s="195"/>
      <c r="W133" s="196"/>
      <c r="X133" s="194"/>
      <c r="Y133" s="195"/>
      <c r="Z133" s="195"/>
      <c r="AA133" s="196"/>
      <c r="AB133" s="215" t="s">
        <v>153</v>
      </c>
      <c r="AC133" s="215" t="s">
        <v>161</v>
      </c>
      <c r="AD133" s="217"/>
      <c r="AE133" s="217"/>
      <c r="AF133" s="217"/>
      <c r="AG133" s="217"/>
      <c r="AH133" s="217"/>
      <c r="AI133" s="217"/>
      <c r="AJ133" s="218"/>
      <c r="AK133" s="218"/>
    </row>
    <row r="134" spans="1:37" s="7" customFormat="1" ht="13.5" thickBot="1" x14ac:dyDescent="0.25">
      <c r="A134" s="215" t="s">
        <v>276</v>
      </c>
      <c r="B134" s="267" t="s">
        <v>160</v>
      </c>
      <c r="C134" s="215" t="s">
        <v>188</v>
      </c>
      <c r="D134" s="194"/>
      <c r="E134" s="195"/>
      <c r="F134" s="195"/>
      <c r="G134" s="196"/>
      <c r="H134" s="194">
        <v>0</v>
      </c>
      <c r="I134" s="195">
        <v>3</v>
      </c>
      <c r="J134" s="195" t="s">
        <v>144</v>
      </c>
      <c r="K134" s="196">
        <v>3</v>
      </c>
      <c r="L134" s="194"/>
      <c r="M134" s="195"/>
      <c r="N134" s="195"/>
      <c r="O134" s="196"/>
      <c r="P134" s="194"/>
      <c r="Q134" s="195"/>
      <c r="R134" s="195"/>
      <c r="S134" s="196"/>
      <c r="T134" s="194"/>
      <c r="U134" s="195"/>
      <c r="V134" s="195"/>
      <c r="W134" s="196"/>
      <c r="X134" s="194"/>
      <c r="Y134" s="195"/>
      <c r="Z134" s="195"/>
      <c r="AA134" s="196"/>
      <c r="AB134" s="215" t="s">
        <v>153</v>
      </c>
      <c r="AC134" s="52" t="s">
        <v>161</v>
      </c>
      <c r="AD134" s="217"/>
      <c r="AE134" s="217"/>
      <c r="AF134" s="217"/>
      <c r="AG134" s="217"/>
      <c r="AH134" s="217"/>
      <c r="AI134" s="217"/>
      <c r="AJ134" s="218"/>
      <c r="AK134" s="218"/>
    </row>
    <row r="135" spans="1:37" s="7" customFormat="1" ht="14.1" customHeight="1" thickBot="1" x14ac:dyDescent="0.25">
      <c r="A135" s="319" t="s">
        <v>118</v>
      </c>
      <c r="B135" s="320"/>
      <c r="C135" s="228">
        <f>SUM(G135,K135,O135,S135,W135,AA135)</f>
        <v>9</v>
      </c>
      <c r="D135" s="227"/>
      <c r="E135" s="227"/>
      <c r="F135" s="227"/>
      <c r="G135" s="227"/>
      <c r="H135" s="227"/>
      <c r="I135" s="227"/>
      <c r="J135" s="227"/>
      <c r="K135" s="227"/>
      <c r="L135" s="227">
        <v>2</v>
      </c>
      <c r="M135" s="227">
        <v>0</v>
      </c>
      <c r="N135" s="227"/>
      <c r="O135" s="227">
        <v>3</v>
      </c>
      <c r="P135" s="227"/>
      <c r="Q135" s="227"/>
      <c r="R135" s="227"/>
      <c r="S135" s="227"/>
      <c r="T135" s="227"/>
      <c r="U135" s="227"/>
      <c r="V135" s="227"/>
      <c r="W135" s="227"/>
      <c r="X135" s="227">
        <v>4</v>
      </c>
      <c r="Y135" s="227">
        <v>0</v>
      </c>
      <c r="Z135" s="227"/>
      <c r="AA135" s="227">
        <v>6</v>
      </c>
      <c r="AB135" s="225"/>
      <c r="AC135" s="226"/>
    </row>
    <row r="136" spans="1:37" s="7" customFormat="1" ht="15.75" thickBot="1" x14ac:dyDescent="0.25">
      <c r="A136" s="305" t="s">
        <v>16</v>
      </c>
      <c r="B136" s="306"/>
      <c r="C136" s="306"/>
      <c r="D136" s="306"/>
      <c r="E136" s="306"/>
      <c r="F136" s="306"/>
      <c r="G136" s="306"/>
      <c r="H136" s="306"/>
      <c r="I136" s="306"/>
      <c r="J136" s="306"/>
      <c r="K136" s="306"/>
      <c r="L136" s="306"/>
      <c r="M136" s="306"/>
      <c r="N136" s="306"/>
      <c r="O136" s="306"/>
      <c r="P136" s="306"/>
      <c r="Q136" s="306"/>
      <c r="R136" s="306"/>
      <c r="S136" s="306"/>
      <c r="T136" s="306"/>
      <c r="U136" s="306"/>
      <c r="V136" s="306"/>
      <c r="W136" s="306"/>
      <c r="X136" s="306"/>
      <c r="Y136" s="306"/>
      <c r="Z136" s="306"/>
      <c r="AA136" s="306"/>
      <c r="AB136" s="306"/>
      <c r="AC136" s="308"/>
    </row>
    <row r="137" spans="1:37" x14ac:dyDescent="0.2">
      <c r="A137" s="43" t="s">
        <v>277</v>
      </c>
      <c r="B137" s="121" t="s">
        <v>114</v>
      </c>
      <c r="C137" s="33"/>
      <c r="D137" s="57"/>
      <c r="E137" s="22"/>
      <c r="F137" s="22"/>
      <c r="G137" s="23"/>
      <c r="H137" s="57"/>
      <c r="I137" s="22"/>
      <c r="J137" s="22"/>
      <c r="K137" s="23"/>
      <c r="L137" s="57" t="s">
        <v>43</v>
      </c>
      <c r="M137" s="22" t="s">
        <v>43</v>
      </c>
      <c r="N137" s="22" t="s">
        <v>43</v>
      </c>
      <c r="O137" s="23" t="s">
        <v>43</v>
      </c>
      <c r="P137" s="57"/>
      <c r="Q137" s="22"/>
      <c r="R137" s="22"/>
      <c r="S137" s="23"/>
      <c r="T137" s="57">
        <v>0</v>
      </c>
      <c r="U137" s="22">
        <v>2</v>
      </c>
      <c r="V137" s="192" t="s">
        <v>119</v>
      </c>
      <c r="W137" s="23">
        <v>5</v>
      </c>
      <c r="X137" s="24"/>
      <c r="Y137" s="25"/>
      <c r="Z137" s="25"/>
      <c r="AA137" s="25"/>
      <c r="AB137" s="61"/>
      <c r="AC137" s="113"/>
      <c r="AD137" s="7"/>
      <c r="AE137" s="7"/>
      <c r="AF137" s="7"/>
      <c r="AG137" s="7"/>
      <c r="AH137" s="7"/>
      <c r="AI137" s="7"/>
      <c r="AJ137" s="7"/>
    </row>
    <row r="138" spans="1:37" s="7" customFormat="1" ht="14.1" customHeight="1" thickBot="1" x14ac:dyDescent="0.25">
      <c r="A138" s="84" t="s">
        <v>279</v>
      </c>
      <c r="B138" s="203" t="s">
        <v>115</v>
      </c>
      <c r="C138" s="45"/>
      <c r="D138" s="194"/>
      <c r="E138" s="195"/>
      <c r="F138" s="195"/>
      <c r="G138" s="196"/>
      <c r="H138" s="194"/>
      <c r="I138" s="195"/>
      <c r="J138" s="195"/>
      <c r="K138" s="196"/>
      <c r="L138" s="194" t="s">
        <v>43</v>
      </c>
      <c r="M138" s="195" t="s">
        <v>43</v>
      </c>
      <c r="N138" s="195" t="s">
        <v>43</v>
      </c>
      <c r="O138" s="196" t="s">
        <v>43</v>
      </c>
      <c r="P138" s="194"/>
      <c r="Q138" s="195"/>
      <c r="R138" s="195"/>
      <c r="S138" s="196"/>
      <c r="T138" s="194"/>
      <c r="U138" s="195"/>
      <c r="V138" s="195"/>
      <c r="W138" s="196"/>
      <c r="X138" s="5">
        <v>0</v>
      </c>
      <c r="Y138" s="195">
        <v>2</v>
      </c>
      <c r="Z138" s="192" t="s">
        <v>119</v>
      </c>
      <c r="AA138" s="195">
        <v>5</v>
      </c>
      <c r="AB138" s="60"/>
      <c r="AC138" s="199"/>
    </row>
    <row r="139" spans="1:37" s="7" customFormat="1" ht="14.1" customHeight="1" thickBot="1" x14ac:dyDescent="0.25">
      <c r="A139" s="319" t="s">
        <v>118</v>
      </c>
      <c r="B139" s="320"/>
      <c r="C139" s="228">
        <f>SUM(G139,K139,O139,S139,W139,AA139)</f>
        <v>10</v>
      </c>
      <c r="D139" s="227">
        <f>SUM(D137:D138)</f>
        <v>0</v>
      </c>
      <c r="E139" s="227">
        <f t="shared" ref="E139:AA139" si="18">SUM(E137:E138)</f>
        <v>0</v>
      </c>
      <c r="F139" s="227">
        <f t="shared" si="18"/>
        <v>0</v>
      </c>
      <c r="G139" s="227">
        <f t="shared" si="18"/>
        <v>0</v>
      </c>
      <c r="H139" s="227">
        <f t="shared" si="18"/>
        <v>0</v>
      </c>
      <c r="I139" s="227">
        <f t="shared" si="18"/>
        <v>0</v>
      </c>
      <c r="J139" s="227">
        <f t="shared" si="18"/>
        <v>0</v>
      </c>
      <c r="K139" s="227">
        <f t="shared" si="18"/>
        <v>0</v>
      </c>
      <c r="L139" s="227">
        <f t="shared" si="18"/>
        <v>0</v>
      </c>
      <c r="M139" s="227">
        <f t="shared" si="18"/>
        <v>0</v>
      </c>
      <c r="N139" s="227">
        <f t="shared" si="18"/>
        <v>0</v>
      </c>
      <c r="O139" s="227">
        <f t="shared" si="18"/>
        <v>0</v>
      </c>
      <c r="P139" s="227">
        <f t="shared" si="18"/>
        <v>0</v>
      </c>
      <c r="Q139" s="227">
        <f t="shared" si="18"/>
        <v>0</v>
      </c>
      <c r="R139" s="227">
        <f t="shared" si="18"/>
        <v>0</v>
      </c>
      <c r="S139" s="227">
        <f t="shared" si="18"/>
        <v>0</v>
      </c>
      <c r="T139" s="227">
        <f t="shared" si="18"/>
        <v>0</v>
      </c>
      <c r="U139" s="227">
        <f t="shared" si="18"/>
        <v>2</v>
      </c>
      <c r="V139" s="227">
        <f t="shared" si="18"/>
        <v>0</v>
      </c>
      <c r="W139" s="227">
        <f t="shared" si="18"/>
        <v>5</v>
      </c>
      <c r="X139" s="227">
        <f t="shared" si="18"/>
        <v>0</v>
      </c>
      <c r="Y139" s="227">
        <f t="shared" si="18"/>
        <v>2</v>
      </c>
      <c r="Z139" s="227">
        <f t="shared" si="18"/>
        <v>0</v>
      </c>
      <c r="AA139" s="227">
        <f t="shared" si="18"/>
        <v>5</v>
      </c>
      <c r="AB139" s="225"/>
      <c r="AC139" s="226"/>
    </row>
    <row r="140" spans="1:37" s="41" customFormat="1" ht="15.75" thickBot="1" x14ac:dyDescent="0.25">
      <c r="A140" s="305" t="s">
        <v>25</v>
      </c>
      <c r="B140" s="306"/>
      <c r="C140" s="306"/>
      <c r="D140" s="306"/>
      <c r="E140" s="306"/>
      <c r="F140" s="306"/>
      <c r="G140" s="306"/>
      <c r="H140" s="306"/>
      <c r="I140" s="306"/>
      <c r="J140" s="306"/>
      <c r="K140" s="306"/>
      <c r="L140" s="306"/>
      <c r="M140" s="306"/>
      <c r="N140" s="306"/>
      <c r="O140" s="306"/>
      <c r="P140" s="306"/>
      <c r="Q140" s="306"/>
      <c r="R140" s="306"/>
      <c r="S140" s="306"/>
      <c r="T140" s="306"/>
      <c r="U140" s="306"/>
      <c r="V140" s="306"/>
      <c r="W140" s="306"/>
      <c r="X140" s="306"/>
      <c r="Y140" s="306"/>
      <c r="Z140" s="306"/>
      <c r="AA140" s="306"/>
      <c r="AB140" s="306"/>
      <c r="AC140" s="308"/>
    </row>
    <row r="141" spans="1:37" ht="13.5" thickBot="1" x14ac:dyDescent="0.25">
      <c r="A141" s="72" t="s">
        <v>278</v>
      </c>
      <c r="B141" s="152" t="s">
        <v>25</v>
      </c>
      <c r="C141" s="35"/>
      <c r="D141" s="2"/>
      <c r="E141" s="3"/>
      <c r="F141" s="3"/>
      <c r="G141" s="4"/>
      <c r="H141" s="2"/>
      <c r="I141" s="3"/>
      <c r="J141" s="3"/>
      <c r="K141" s="4"/>
      <c r="L141" s="2" t="s">
        <v>43</v>
      </c>
      <c r="M141" s="3" t="s">
        <v>43</v>
      </c>
      <c r="N141" s="3" t="s">
        <v>43</v>
      </c>
      <c r="O141" s="4" t="s">
        <v>43</v>
      </c>
      <c r="P141" s="2"/>
      <c r="Q141" s="3"/>
      <c r="R141" s="3"/>
      <c r="S141" s="4"/>
      <c r="T141" s="2" t="s">
        <v>122</v>
      </c>
      <c r="U141" s="3" t="s">
        <v>43</v>
      </c>
      <c r="V141" s="3" t="s">
        <v>119</v>
      </c>
      <c r="W141" s="4">
        <v>5</v>
      </c>
      <c r="X141" s="42"/>
      <c r="Y141" s="192"/>
      <c r="Z141" s="192"/>
      <c r="AA141" s="192"/>
      <c r="AB141" s="61"/>
      <c r="AC141" s="113" t="s">
        <v>164</v>
      </c>
      <c r="AD141" s="7"/>
      <c r="AE141" s="7"/>
      <c r="AF141" s="7"/>
      <c r="AG141" s="7"/>
      <c r="AH141" s="7"/>
      <c r="AI141" s="7"/>
      <c r="AJ141" s="7"/>
    </row>
    <row r="142" spans="1:37" s="7" customFormat="1" ht="14.1" customHeight="1" thickBot="1" x14ac:dyDescent="0.25">
      <c r="A142" s="319" t="s">
        <v>118</v>
      </c>
      <c r="B142" s="320"/>
      <c r="C142" s="228">
        <f>SUM(G142,K142,O142,S142,W142,AA142)</f>
        <v>5</v>
      </c>
      <c r="D142" s="227">
        <f>SUM(D140:D141)</f>
        <v>0</v>
      </c>
      <c r="E142" s="227">
        <f t="shared" ref="E142" si="19">SUM(E140:E141)</f>
        <v>0</v>
      </c>
      <c r="F142" s="227">
        <f t="shared" ref="F142" si="20">SUM(F140:F141)</f>
        <v>0</v>
      </c>
      <c r="G142" s="227">
        <f t="shared" ref="G142" si="21">SUM(G140:G141)</f>
        <v>0</v>
      </c>
      <c r="H142" s="227">
        <f t="shared" ref="H142" si="22">SUM(H140:H141)</f>
        <v>0</v>
      </c>
      <c r="I142" s="227">
        <f t="shared" ref="I142" si="23">SUM(I140:I141)</f>
        <v>0</v>
      </c>
      <c r="J142" s="227">
        <f t="shared" ref="J142" si="24">SUM(J140:J141)</f>
        <v>0</v>
      </c>
      <c r="K142" s="227">
        <f t="shared" ref="K142" si="25">SUM(K140:K141)</f>
        <v>0</v>
      </c>
      <c r="L142" s="227">
        <f t="shared" ref="L142" si="26">SUM(L140:L141)</f>
        <v>0</v>
      </c>
      <c r="M142" s="227">
        <f t="shared" ref="M142" si="27">SUM(M140:M141)</f>
        <v>0</v>
      </c>
      <c r="N142" s="227">
        <f t="shared" ref="N142" si="28">SUM(N140:N141)</f>
        <v>0</v>
      </c>
      <c r="O142" s="227">
        <f t="shared" ref="O142" si="29">SUM(O140:O141)</f>
        <v>0</v>
      </c>
      <c r="P142" s="227">
        <f t="shared" ref="P142" si="30">SUM(P140:P141)</f>
        <v>0</v>
      </c>
      <c r="Q142" s="227">
        <f t="shared" ref="Q142" si="31">SUM(Q140:Q141)</f>
        <v>0</v>
      </c>
      <c r="R142" s="227">
        <f t="shared" ref="R142" si="32">SUM(R140:R141)</f>
        <v>0</v>
      </c>
      <c r="S142" s="227">
        <f t="shared" ref="S142" si="33">SUM(S140:S141)</f>
        <v>0</v>
      </c>
      <c r="T142" s="227">
        <f t="shared" ref="T142" si="34">SUM(T140:T141)</f>
        <v>0</v>
      </c>
      <c r="U142" s="227">
        <f t="shared" ref="U142" si="35">SUM(U140:U141)</f>
        <v>0</v>
      </c>
      <c r="V142" s="227">
        <f t="shared" ref="V142" si="36">SUM(V140:V141)</f>
        <v>0</v>
      </c>
      <c r="W142" s="227">
        <f t="shared" ref="W142" si="37">SUM(W140:W141)</f>
        <v>5</v>
      </c>
      <c r="X142" s="227">
        <f t="shared" ref="X142" si="38">SUM(X140:X141)</f>
        <v>0</v>
      </c>
      <c r="Y142" s="227">
        <f t="shared" ref="Y142" si="39">SUM(Y140:Y141)</f>
        <v>0</v>
      </c>
      <c r="Z142" s="227">
        <f t="shared" ref="Z142" si="40">SUM(Z140:Z141)</f>
        <v>0</v>
      </c>
      <c r="AA142" s="227">
        <f t="shared" ref="AA142" si="41">SUM(AA140:AA141)</f>
        <v>0</v>
      </c>
      <c r="AB142" s="225"/>
      <c r="AC142" s="226"/>
    </row>
    <row r="143" spans="1:37" s="7" customFormat="1" ht="14.1" customHeight="1" thickBot="1" x14ac:dyDescent="0.25">
      <c r="A143" s="321" t="s">
        <v>177</v>
      </c>
      <c r="B143" s="322"/>
      <c r="C143" s="229">
        <f>SUM(C142,C139,C135,C119,C106,C96,C90,C82,C73,C60,C47,C38)</f>
        <v>180</v>
      </c>
      <c r="D143" s="229">
        <f>SUM(D142,D139,D135,D119,D106,D96,D90,D82,D73,D60,D47,D38)</f>
        <v>20</v>
      </c>
      <c r="E143" s="229">
        <f>SUM(E142,E139,E135,E119,E106,E96,E90,E82,E73,E60,E47,E38)</f>
        <v>8</v>
      </c>
      <c r="F143" s="229"/>
      <c r="G143" s="229">
        <f>SUM(G142,G139,G135,G119,G106,G96,G90,G82,G73,G60,G47,G38)</f>
        <v>29</v>
      </c>
      <c r="H143" s="229">
        <f>SUM(H142,H139,H135,H119,H106,H96,H90,H82,H73,H60,H47,H38)</f>
        <v>16</v>
      </c>
      <c r="I143" s="229">
        <f>SUM(I142,I139,I135,I119,I106,I96,I90,I82,I73,I60,I47,I38)</f>
        <v>10</v>
      </c>
      <c r="J143" s="229"/>
      <c r="K143" s="229">
        <f>SUM(K142,K139,K135,K119,K106,K96,K90,K82,K73,K60,K47,K38)</f>
        <v>28</v>
      </c>
      <c r="L143" s="229">
        <f>SUM(L142,L139,L135,L119,L106,L96,L90,L82,L73,L60,L47,L38)</f>
        <v>20</v>
      </c>
      <c r="M143" s="229">
        <f>SUM(M142,M139,M135,M119,M106,M96,M90,M82,M73,M60,M47,M38)</f>
        <v>9</v>
      </c>
      <c r="N143" s="229"/>
      <c r="O143" s="229">
        <f>SUM(O142,O139,O135,O119,O106,O96,O90,O82,O73,O60,O47,O38)</f>
        <v>32</v>
      </c>
      <c r="P143" s="229">
        <f>SUM(P142,P139,P135,P119,P106,P96,P90,P82,P73,P60,P47,P38)</f>
        <v>19</v>
      </c>
      <c r="Q143" s="229">
        <f>SUM(Q142,Q139,Q135,Q119,Q106,Q96,Q90,Q82,Q73,Q60,Q47,Q38)</f>
        <v>4</v>
      </c>
      <c r="R143" s="229"/>
      <c r="S143" s="229">
        <f>SUM(S142,S139,S135,S119,S106,S96,S90,S82,S73,S60,S47,S38)</f>
        <v>31</v>
      </c>
      <c r="T143" s="229">
        <f>SUM(T142,T139,T135,T119,T106,T96,T90,T82,T73,T60,T47,T38)</f>
        <v>8</v>
      </c>
      <c r="U143" s="229">
        <f>SUM(U142,U139,U135,U119,U106,U96,U90,U82,U73,U60,U47,U38)</f>
        <v>10</v>
      </c>
      <c r="V143" s="229"/>
      <c r="W143" s="229">
        <f>SUM(W142,W139,W135,W119,W106,W96,W90,W82,W73,W60,W47,W38)</f>
        <v>31</v>
      </c>
      <c r="X143" s="229">
        <f>SUM(X142,X139,X135,X119,X106,X96,X90,X82,X73,X60,X47,X38)</f>
        <v>14</v>
      </c>
      <c r="Y143" s="229">
        <f>SUM(Y142,Y139,Y135,Y119,Y106,Y96,Y90,Y82,Y73,Y60,Y47,Y38)</f>
        <v>4</v>
      </c>
      <c r="Z143" s="229"/>
      <c r="AA143" s="229">
        <f>SUM(AA142,AA139,AA135,AA119,AA106,AA96,AA90,AA82,AA73,AA60,AA47,AA38)</f>
        <v>29</v>
      </c>
      <c r="AB143" s="230"/>
      <c r="AC143" s="231"/>
    </row>
    <row r="146" spans="1:28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1:28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1:28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1:28" s="1" customFormat="1" x14ac:dyDescent="0.2"/>
    <row r="150" spans="1:28" s="1" customFormat="1" x14ac:dyDescent="0.2"/>
    <row r="151" spans="1:28" s="1" customFormat="1" x14ac:dyDescent="0.2"/>
    <row r="152" spans="1:28" s="7" customFormat="1" x14ac:dyDescent="0.2"/>
    <row r="153" spans="1:28" s="7" customFormat="1" ht="14.1" customHeight="1" x14ac:dyDescent="0.2"/>
    <row r="154" spans="1:28" s="7" customFormat="1" x14ac:dyDescent="0.2">
      <c r="A154" s="217"/>
      <c r="B154" s="217"/>
      <c r="C154" s="217"/>
      <c r="D154" s="217"/>
      <c r="E154" s="217"/>
      <c r="F154" s="217"/>
      <c r="G154" s="218"/>
      <c r="H154" s="218"/>
    </row>
    <row r="155" spans="1:28" s="7" customFormat="1" x14ac:dyDescent="0.2">
      <c r="A155" s="217"/>
      <c r="B155" s="217"/>
      <c r="C155" s="217"/>
      <c r="D155" s="217"/>
      <c r="E155" s="217"/>
      <c r="F155" s="217"/>
      <c r="G155" s="218"/>
      <c r="H155" s="218"/>
    </row>
    <row r="156" spans="1:28" s="7" customFormat="1" x14ac:dyDescent="0.2">
      <c r="A156" s="217"/>
      <c r="B156" s="217"/>
      <c r="C156" s="217"/>
      <c r="D156" s="217"/>
      <c r="E156" s="217"/>
      <c r="F156" s="217"/>
      <c r="G156" s="218"/>
      <c r="H156" s="218"/>
    </row>
    <row r="157" spans="1:28" s="7" customFormat="1" x14ac:dyDescent="0.2">
      <c r="A157" s="217"/>
      <c r="B157" s="217"/>
      <c r="C157" s="217"/>
      <c r="D157" s="217"/>
      <c r="E157" s="217"/>
      <c r="F157" s="217"/>
      <c r="G157" s="218"/>
      <c r="H157" s="218"/>
    </row>
    <row r="158" spans="1:28" s="7" customFormat="1" x14ac:dyDescent="0.2">
      <c r="A158" s="217"/>
      <c r="B158" s="217"/>
      <c r="C158" s="217"/>
      <c r="D158" s="217"/>
      <c r="E158" s="217"/>
      <c r="F158" s="217"/>
      <c r="G158" s="218"/>
      <c r="H158" s="218"/>
    </row>
    <row r="159" spans="1:28" s="7" customFormat="1" x14ac:dyDescent="0.2">
      <c r="A159" s="217"/>
      <c r="B159" s="217"/>
      <c r="C159" s="217"/>
      <c r="D159" s="217"/>
      <c r="E159" s="217"/>
      <c r="F159" s="217"/>
      <c r="G159" s="218"/>
      <c r="H159" s="218"/>
    </row>
    <row r="160" spans="1:28" s="7" customFormat="1" ht="14.1" customHeight="1" x14ac:dyDescent="0.2"/>
    <row r="161" spans="1:28" ht="14.1" customHeight="1" x14ac:dyDescent="0.2">
      <c r="A161" s="7"/>
      <c r="B161" s="7"/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1:28" s="7" customFormat="1" ht="14.1" customHeight="1" x14ac:dyDescent="0.2"/>
    <row r="163" spans="1:28" s="7" customFormat="1" ht="14.1" customHeight="1" x14ac:dyDescent="0.2"/>
    <row r="164" spans="1:28" s="41" customFormat="1" ht="14.1" customHeight="1" x14ac:dyDescent="0.2"/>
    <row r="165" spans="1:28" s="41" customFormat="1" ht="14.1" customHeight="1" x14ac:dyDescent="0.2"/>
    <row r="166" spans="1:28" s="7" customFormat="1" ht="14.1" customHeight="1" x14ac:dyDescent="0.2"/>
    <row r="167" spans="1:28" ht="14.1" customHeight="1" x14ac:dyDescent="0.2">
      <c r="A167" s="7"/>
      <c r="B167" s="7"/>
      <c r="C167" s="7"/>
      <c r="D167" s="7"/>
      <c r="E167" s="7"/>
      <c r="F167" s="7"/>
      <c r="G167" s="7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</sheetData>
  <mergeCells count="48">
    <mergeCell ref="A142:B142"/>
    <mergeCell ref="A143:B143"/>
    <mergeCell ref="A82:B82"/>
    <mergeCell ref="A90:B90"/>
    <mergeCell ref="A96:B96"/>
    <mergeCell ref="A106:B106"/>
    <mergeCell ref="A119:B119"/>
    <mergeCell ref="A140:AC140"/>
    <mergeCell ref="A91:AC91"/>
    <mergeCell ref="A136:AC136"/>
    <mergeCell ref="A97:AC97"/>
    <mergeCell ref="A121:AC121"/>
    <mergeCell ref="A120:AC120"/>
    <mergeCell ref="A107:AC107"/>
    <mergeCell ref="A135:B135"/>
    <mergeCell ref="A139:B139"/>
    <mergeCell ref="A83:AC83"/>
    <mergeCell ref="A48:AC48"/>
    <mergeCell ref="A22:AC22"/>
    <mergeCell ref="A39:AC39"/>
    <mergeCell ref="A55:AC55"/>
    <mergeCell ref="A24:AC24"/>
    <mergeCell ref="A23:AC23"/>
    <mergeCell ref="A38:B38"/>
    <mergeCell ref="A47:B47"/>
    <mergeCell ref="A60:B60"/>
    <mergeCell ref="A73:B73"/>
    <mergeCell ref="T19:W19"/>
    <mergeCell ref="L19:O19"/>
    <mergeCell ref="H20:I20"/>
    <mergeCell ref="A62:AC62"/>
    <mergeCell ref="A74:AC74"/>
    <mergeCell ref="A1:AC1"/>
    <mergeCell ref="C19:C21"/>
    <mergeCell ref="D20:E20"/>
    <mergeCell ref="P19:S19"/>
    <mergeCell ref="D19:G19"/>
    <mergeCell ref="A5:AC5"/>
    <mergeCell ref="A4:AC4"/>
    <mergeCell ref="L20:M20"/>
    <mergeCell ref="T20:U20"/>
    <mergeCell ref="P20:Q20"/>
    <mergeCell ref="A3:AC3"/>
    <mergeCell ref="A2:AC2"/>
    <mergeCell ref="H19:K19"/>
    <mergeCell ref="X20:Y20"/>
    <mergeCell ref="X19:AA19"/>
    <mergeCell ref="AB19:AB21"/>
  </mergeCells>
  <phoneticPr fontId="3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60" orientation="landscape" r:id="rId1"/>
  <headerFooter alignWithMargins="0"/>
  <rowBreaks count="1" manualBreakCount="1">
    <brk id="96" max="16383" man="1"/>
  </rowBreaks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2BNNET14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2016-04-19T08:33:24Z</cp:lastPrinted>
  <dcterms:created xsi:type="dcterms:W3CDTF">2008-01-10T16:03:48Z</dcterms:created>
  <dcterms:modified xsi:type="dcterms:W3CDTF">2016-05-17T07:09:15Z</dcterms:modified>
</cp:coreProperties>
</file>